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26\Downloads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_FilterDatabase" localSheetId="0" hidden="1">Лист1!$E$1:$E$165</definedName>
  </definedNames>
  <calcPr calcId="162913"/>
</workbook>
</file>

<file path=xl/calcChain.xml><?xml version="1.0" encoding="utf-8"?>
<calcChain xmlns="http://schemas.openxmlformats.org/spreadsheetml/2006/main">
  <c r="G83" i="1" l="1"/>
  <c r="F99" i="1" l="1"/>
  <c r="F122" i="1" l="1"/>
  <c r="F66" i="1" l="1"/>
  <c r="F154" i="1"/>
  <c r="F34" i="1" l="1"/>
  <c r="J34" i="1"/>
  <c r="F19" i="1" l="1"/>
  <c r="J137" i="1" l="1"/>
  <c r="G114" i="1"/>
  <c r="H114" i="1"/>
  <c r="I114" i="1"/>
  <c r="J114" i="1"/>
  <c r="F114" i="1"/>
  <c r="F11" i="1"/>
  <c r="A93" i="1" l="1"/>
  <c r="F146" i="1" l="1"/>
  <c r="J146" i="1" l="1"/>
  <c r="G74" i="1"/>
  <c r="H74" i="1"/>
  <c r="I74" i="1"/>
  <c r="J74" i="1"/>
  <c r="F74" i="1"/>
  <c r="G34" i="1"/>
  <c r="F26" i="1"/>
  <c r="G26" i="1"/>
  <c r="G19" i="1"/>
  <c r="H19" i="1"/>
  <c r="I19" i="1"/>
  <c r="J19" i="1"/>
  <c r="G162" i="1" l="1"/>
  <c r="H162" i="1"/>
  <c r="I162" i="1"/>
  <c r="J162" i="1"/>
  <c r="F91" i="1"/>
  <c r="F162" i="1" l="1"/>
  <c r="F50" i="1" l="1"/>
  <c r="F106" i="1" l="1"/>
  <c r="G91" i="1"/>
  <c r="H34" i="1"/>
  <c r="I34" i="1"/>
  <c r="G130" i="1" l="1"/>
  <c r="B12" i="1"/>
  <c r="A12" i="1"/>
  <c r="G122" i="1" l="1"/>
  <c r="H122" i="1"/>
  <c r="I122" i="1"/>
  <c r="J122" i="1"/>
  <c r="F57" i="1"/>
  <c r="F41" i="1"/>
  <c r="H11" i="1"/>
  <c r="I11" i="1"/>
  <c r="J11" i="1"/>
  <c r="G11" i="1"/>
  <c r="G106" i="1" l="1"/>
  <c r="F83" i="1"/>
  <c r="L163" i="1"/>
  <c r="J154" i="1"/>
  <c r="I154" i="1"/>
  <c r="H154" i="1"/>
  <c r="G154" i="1"/>
  <c r="F163" i="1"/>
  <c r="B147" i="1"/>
  <c r="A147" i="1"/>
  <c r="I146" i="1"/>
  <c r="H146" i="1"/>
  <c r="G146" i="1"/>
  <c r="B138" i="1"/>
  <c r="A138" i="1"/>
  <c r="L147" i="1"/>
  <c r="J147" i="1"/>
  <c r="I137" i="1"/>
  <c r="H137" i="1"/>
  <c r="G137" i="1"/>
  <c r="F137" i="1"/>
  <c r="J130" i="1"/>
  <c r="J131" i="1" s="1"/>
  <c r="I130" i="1"/>
  <c r="I131" i="1" s="1"/>
  <c r="H130" i="1"/>
  <c r="H131" i="1" s="1"/>
  <c r="G131" i="1"/>
  <c r="F130" i="1"/>
  <c r="F131" i="1" s="1"/>
  <c r="L131" i="1"/>
  <c r="B115" i="1"/>
  <c r="A115" i="1"/>
  <c r="B107" i="1"/>
  <c r="A107" i="1"/>
  <c r="J106" i="1"/>
  <c r="I106" i="1"/>
  <c r="H106" i="1"/>
  <c r="B100" i="1"/>
  <c r="A100" i="1"/>
  <c r="J99" i="1"/>
  <c r="I99" i="1"/>
  <c r="H99" i="1"/>
  <c r="G99" i="1"/>
  <c r="B92" i="1"/>
  <c r="A92" i="1"/>
  <c r="L100" i="1"/>
  <c r="J91" i="1"/>
  <c r="I91" i="1"/>
  <c r="H91" i="1"/>
  <c r="B84" i="1"/>
  <c r="A84" i="1"/>
  <c r="J83" i="1"/>
  <c r="I83" i="1"/>
  <c r="H83" i="1"/>
  <c r="B75" i="1"/>
  <c r="A75" i="1"/>
  <c r="L84" i="1"/>
  <c r="B67" i="1"/>
  <c r="A67" i="1"/>
  <c r="J66" i="1"/>
  <c r="I66" i="1"/>
  <c r="H66" i="1"/>
  <c r="G66" i="1"/>
  <c r="F67" i="1"/>
  <c r="B58" i="1"/>
  <c r="A58" i="1"/>
  <c r="L67" i="1"/>
  <c r="J57" i="1"/>
  <c r="J67" i="1" s="1"/>
  <c r="I57" i="1"/>
  <c r="H57" i="1"/>
  <c r="G57" i="1"/>
  <c r="B51" i="1"/>
  <c r="A51" i="1"/>
  <c r="J50" i="1"/>
  <c r="I50" i="1"/>
  <c r="H50" i="1"/>
  <c r="G50" i="1"/>
  <c r="F51" i="1"/>
  <c r="B42" i="1"/>
  <c r="A42" i="1"/>
  <c r="L51" i="1"/>
  <c r="J41" i="1"/>
  <c r="I41" i="1"/>
  <c r="H41" i="1"/>
  <c r="H51" i="1" s="1"/>
  <c r="G41" i="1"/>
  <c r="B35" i="1"/>
  <c r="A35" i="1"/>
  <c r="B27" i="1"/>
  <c r="A27" i="1"/>
  <c r="L35" i="1"/>
  <c r="J26" i="1"/>
  <c r="J35" i="1" s="1"/>
  <c r="I26" i="1"/>
  <c r="I35" i="1" s="1"/>
  <c r="H26" i="1"/>
  <c r="H35" i="1" s="1"/>
  <c r="G35" i="1"/>
  <c r="B20" i="1"/>
  <c r="A20" i="1"/>
  <c r="G67" i="1" l="1"/>
  <c r="I67" i="1"/>
  <c r="J51" i="1"/>
  <c r="G51" i="1"/>
  <c r="H147" i="1"/>
  <c r="I147" i="1"/>
  <c r="G147" i="1"/>
  <c r="F147" i="1"/>
  <c r="H67" i="1"/>
  <c r="I163" i="1"/>
  <c r="J163" i="1"/>
  <c r="H163" i="1"/>
  <c r="G163" i="1"/>
  <c r="I51" i="1"/>
  <c r="F84" i="1"/>
  <c r="H84" i="1"/>
  <c r="J84" i="1"/>
  <c r="G100" i="1"/>
  <c r="I100" i="1"/>
  <c r="G84" i="1"/>
  <c r="I84" i="1"/>
  <c r="H100" i="1"/>
  <c r="J100" i="1"/>
  <c r="F100" i="1"/>
  <c r="G20" i="1"/>
  <c r="I20" i="1"/>
  <c r="L20" i="1"/>
  <c r="G115" i="1"/>
  <c r="I115" i="1"/>
  <c r="L115" i="1"/>
  <c r="H20" i="1"/>
  <c r="J20" i="1"/>
  <c r="F35" i="1"/>
  <c r="H115" i="1"/>
  <c r="J115" i="1"/>
  <c r="F115" i="1"/>
  <c r="F20" i="1"/>
  <c r="F165" i="1" l="1"/>
  <c r="H165" i="1"/>
  <c r="J165" i="1"/>
  <c r="G165" i="1"/>
  <c r="I165" i="1"/>
  <c r="L165" i="1"/>
</calcChain>
</file>

<file path=xl/sharedStrings.xml><?xml version="1.0" encoding="utf-8"?>
<sst xmlns="http://schemas.openxmlformats.org/spreadsheetml/2006/main" count="303" uniqueCount="108">
  <si>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</si>
  <si>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</si>
  <si>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</si>
  <si>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</si>
  <si>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</si>
  <si>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</si>
  <si>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</si>
  <si>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</si>
  <si>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</si>
  <si>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</si>
  <si>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</si>
  <si>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</si>
  <si>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</si>
  <si>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</si>
  <si>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</si>
  <si>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</si>
  <si>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</si>
  <si>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</si>
  <si>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</si>
  <si>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</si>
  <si>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</si>
  <si>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</si>
  <si>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</si>
  <si>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</si>
  <si>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</si>
  <si>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</si>
  <si>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</si>
  <si>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</si>
  <si>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</si>
  <si>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</si>
  <si>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</si>
  <si>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</si>
  <si>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</si>
  <si>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</si>
  <si>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</si>
  <si>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</si>
  <si>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</si>
  <si>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</si>
  <si>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</si>
  <si>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</si>
  <si>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</si>
  <si>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Рожки отварные</t>
  </si>
  <si>
    <t>Чай с сахаром</t>
  </si>
  <si>
    <t>Каша молочная пшенная жидкая  с маслом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</si>
  <si>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</si>
  <si>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</si>
  <si>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</si>
  <si>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</si>
  <si>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</si>
  <si>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</si>
  <si>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</si>
  <si>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</si>
  <si>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</si>
  <si>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</si>
  <si>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</si>
  <si>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</si>
  <si>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</si>
  <si>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</si>
  <si>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</si>
  <si>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</si>
  <si>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</si>
  <si>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</si>
  <si>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</si>
  <si>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</si>
  <si>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</si>
  <si>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</si>
  <si>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</si>
  <si>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</si>
  <si>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</si>
  <si>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</si>
  <si>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</si>
  <si>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</si>
  <si>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</si>
  <si>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</si>
  <si>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</si>
  <si>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</si>
  <si>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</si>
  <si>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</si>
  <si>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</si>
  <si>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Борщ "Сибирский" с говядиной тушёной, со сметаной, зеленью</t>
  </si>
  <si>
    <t>Пудинг "Лакомка" с  вареньем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</si>
  <si>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</si>
  <si>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</si>
  <si>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</si>
  <si>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</si>
  <si>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</si>
  <si>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</si>
  <si>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Котлета куриная </t>
  </si>
  <si>
    <t>ТТК 499</t>
  </si>
  <si>
    <t>Плов из говядины</t>
  </si>
  <si>
    <t xml:space="preserve">Гуляш из говядины </t>
  </si>
  <si>
    <t xml:space="preserve"> </t>
  </si>
  <si>
    <t xml:space="preserve">Рис отварной </t>
  </si>
  <si>
    <t>Батон, обогащенный йодоказеином/масло сливочное/сыр порционно</t>
  </si>
  <si>
    <t>Тефтели мясные в соусе томатном</t>
  </si>
  <si>
    <t xml:space="preserve">Печень по-строгановски </t>
  </si>
  <si>
    <t>431/2004</t>
  </si>
  <si>
    <t>апрель</t>
  </si>
  <si>
    <t>Омлет натуральный/помидоры свежие</t>
  </si>
  <si>
    <t>закуска</t>
  </si>
  <si>
    <t>Огурцы свежие</t>
  </si>
  <si>
    <t>Суп с вермишелью и картофелем, мясом, зеленью</t>
  </si>
  <si>
    <t>Суп с горохом, мясом, гренками, зеленью</t>
  </si>
  <si>
    <t>Рис отварной /огурцы свежие</t>
  </si>
  <si>
    <t>Типовое примерное меню приготавливаемых блюд с 14 апреля 2025 года для учащихся 1-4 классов</t>
  </si>
  <si>
    <t>Бефстроганов из куриного филе</t>
  </si>
  <si>
    <t>ТТК 473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</si>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</sst>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zoomScale="85" zoomScaleNormal="85" workbookViewId="0">
      <pane xSplit="4" ySplit="5" topLeftCell="E63" activePane="bottomRight" state="frozen"/>
      <selection activeCell="O29" sqref="O29"/>
      <selection pane="topRight"/>
      <selection pane="bottomLeft"/>
      <selection pane="bottomRight" activeCell="D63" sqref="D6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58" customWidth="1"/>
    <col min="5" max="5" width="52.5546875" style="1" customWidth="1"/>
    <col min="6" max="6" width="9.33203125" style="1" customWidth="1"/>
    <col min="7" max="7" width="10" style="13" customWidth="1"/>
    <col min="8" max="8" width="7.5546875" style="13" customWidth="1"/>
    <col min="9" max="9" width="6.88671875" style="13" customWidth="1"/>
    <col min="10" max="10" width="8.109375" style="16" customWidth="1"/>
    <col min="11" max="11" width="10" style="1" customWidth="1"/>
    <col min="12" max="12" width="9.109375" style="51"/>
    <col min="13" max="16384" width="9.109375" style="1"/>
  </cols>
  <sheetData>
    <row r="1" spans="1:12" ht="14.4" x14ac:dyDescent="0.3">
      <c r="A1" s="2" t="s">
        <v>0</v>
      </c>
      <c r="C1" s="75" t="s">
        <v>107</v>
      </c>
      <c r="D1" s="76"/>
      <c r="E1" s="76"/>
      <c r="F1" s="3" t="s">
        <v>1</v>
      </c>
      <c r="G1" s="13" t="s">
        <v>2</v>
      </c>
      <c r="H1" s="77"/>
      <c r="I1" s="77"/>
      <c r="J1" s="77"/>
      <c r="K1" s="77"/>
    </row>
    <row r="2" spans="1:12" ht="35.25" customHeight="1" x14ac:dyDescent="0.25">
      <c r="A2" s="78" t="s">
        <v>104</v>
      </c>
      <c r="B2" s="78"/>
      <c r="C2" s="78"/>
      <c r="D2" s="78"/>
      <c r="E2" s="78"/>
      <c r="F2" s="78"/>
      <c r="G2" s="13" t="s">
        <v>3</v>
      </c>
      <c r="H2" s="77"/>
      <c r="I2" s="77"/>
      <c r="J2" s="77"/>
      <c r="K2" s="77"/>
    </row>
    <row r="3" spans="1:12" ht="17.25" customHeight="1" x14ac:dyDescent="0.25">
      <c r="A3" s="4" t="s">
        <v>4</v>
      </c>
      <c r="C3" s="1"/>
      <c r="D3" s="5"/>
      <c r="E3" s="6" t="s">
        <v>5</v>
      </c>
      <c r="G3" s="13" t="s">
        <v>6</v>
      </c>
      <c r="H3" s="71">
        <v>14</v>
      </c>
      <c r="I3" s="18" t="s">
        <v>97</v>
      </c>
      <c r="J3" s="7">
        <v>2025</v>
      </c>
      <c r="K3" s="8"/>
    </row>
    <row r="4" spans="1:12" ht="13.8" thickBot="1" x14ac:dyDescent="0.3">
      <c r="C4" s="1"/>
      <c r="D4" s="4"/>
      <c r="H4" s="12" t="s">
        <v>7</v>
      </c>
      <c r="I4" s="12" t="s">
        <v>8</v>
      </c>
      <c r="J4" s="15" t="s">
        <v>9</v>
      </c>
    </row>
    <row r="5" spans="1:12" ht="30.6" x14ac:dyDescent="0.25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4.4" x14ac:dyDescent="0.3">
      <c r="A6" s="33">
        <v>1</v>
      </c>
      <c r="B6" s="33">
        <v>1</v>
      </c>
      <c r="C6" s="34" t="s">
        <v>22</v>
      </c>
      <c r="D6" s="59" t="s">
        <v>23</v>
      </c>
      <c r="E6" s="35" t="s">
        <v>80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70</v>
      </c>
      <c r="L6" s="53"/>
    </row>
    <row r="7" spans="1:12" ht="14.4" x14ac:dyDescent="0.3">
      <c r="A7" s="33"/>
      <c r="B7" s="33"/>
      <c r="C7" s="34"/>
      <c r="D7" s="59" t="s">
        <v>24</v>
      </c>
      <c r="E7" s="50" t="s">
        <v>42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14.4" x14ac:dyDescent="0.3">
      <c r="A8" s="33"/>
      <c r="B8" s="33"/>
      <c r="C8" s="34"/>
      <c r="D8" s="59" t="s">
        <v>31</v>
      </c>
      <c r="E8" s="65" t="s">
        <v>81</v>
      </c>
      <c r="F8" s="36">
        <v>47</v>
      </c>
      <c r="G8" s="37">
        <v>3.1</v>
      </c>
      <c r="H8" s="37">
        <v>8</v>
      </c>
      <c r="I8" s="37">
        <v>21.3</v>
      </c>
      <c r="J8" s="38">
        <v>170</v>
      </c>
      <c r="K8" s="39"/>
      <c r="L8" s="53"/>
    </row>
    <row r="9" spans="1:12" ht="14.4" x14ac:dyDescent="0.3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4.4" x14ac:dyDescent="0.3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4.4" x14ac:dyDescent="0.3">
      <c r="A11" s="33"/>
      <c r="B11" s="33"/>
      <c r="C11" s="34"/>
      <c r="D11" s="61" t="s">
        <v>26</v>
      </c>
      <c r="E11" s="40"/>
      <c r="F11" s="41">
        <f>F6+F10+F7+F8+F9</f>
        <v>537</v>
      </c>
      <c r="G11" s="42">
        <f>SUM(G6:G10)</f>
        <v>17.799999999999997</v>
      </c>
      <c r="H11" s="42">
        <f>SUM(H6:H10)</f>
        <v>21.099999999999998</v>
      </c>
      <c r="I11" s="42">
        <f>SUM(I6:I10)</f>
        <v>98.6</v>
      </c>
      <c r="J11" s="48">
        <f>SUM(J6:J10)</f>
        <v>639</v>
      </c>
      <c r="K11" s="41"/>
      <c r="L11" s="54">
        <v>91.33</v>
      </c>
    </row>
    <row r="12" spans="1:12" ht="14.4" x14ac:dyDescent="0.3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101</v>
      </c>
      <c r="F12" s="36">
        <v>260</v>
      </c>
      <c r="G12" s="37">
        <v>4.8</v>
      </c>
      <c r="H12" s="37">
        <v>4</v>
      </c>
      <c r="I12" s="37">
        <v>14</v>
      </c>
      <c r="J12" s="38">
        <v>111</v>
      </c>
      <c r="K12" s="39">
        <v>112</v>
      </c>
      <c r="L12" s="53"/>
    </row>
    <row r="13" spans="1:12" ht="14.4" x14ac:dyDescent="0.3">
      <c r="A13" s="33"/>
      <c r="B13" s="33"/>
      <c r="C13" s="34"/>
      <c r="D13" s="59" t="s">
        <v>29</v>
      </c>
      <c r="E13" s="35" t="s">
        <v>89</v>
      </c>
      <c r="F13" s="39">
        <v>200</v>
      </c>
      <c r="G13" s="37">
        <v>11.6</v>
      </c>
      <c r="H13" s="37">
        <v>11.7</v>
      </c>
      <c r="I13" s="37">
        <v>37.1</v>
      </c>
      <c r="J13" s="38">
        <v>300</v>
      </c>
      <c r="K13" s="39">
        <v>265</v>
      </c>
      <c r="L13" s="53"/>
    </row>
    <row r="14" spans="1:12" ht="14.4" x14ac:dyDescent="0.3">
      <c r="A14" s="33"/>
      <c r="B14" s="33"/>
      <c r="C14" s="34"/>
      <c r="D14" s="59" t="s">
        <v>30</v>
      </c>
      <c r="E14" s="35" t="s">
        <v>39</v>
      </c>
      <c r="F14" s="39">
        <v>200</v>
      </c>
      <c r="G14" s="37">
        <v>1</v>
      </c>
      <c r="H14" s="37">
        <v>0</v>
      </c>
      <c r="I14" s="37">
        <v>13.2</v>
      </c>
      <c r="J14" s="38">
        <v>86</v>
      </c>
      <c r="K14" s="39">
        <v>348</v>
      </c>
      <c r="L14" s="53"/>
    </row>
    <row r="15" spans="1:12" ht="14.4" x14ac:dyDescent="0.3">
      <c r="A15" s="33"/>
      <c r="B15" s="33"/>
      <c r="C15" s="34"/>
      <c r="D15" s="59" t="s">
        <v>31</v>
      </c>
      <c r="E15" s="35" t="s">
        <v>37</v>
      </c>
      <c r="F15" s="39">
        <v>30</v>
      </c>
      <c r="G15" s="37">
        <v>2.3600000000000003</v>
      </c>
      <c r="H15" s="37">
        <v>0.56000000000000005</v>
      </c>
      <c r="I15" s="37">
        <v>16.46</v>
      </c>
      <c r="J15" s="38">
        <v>80.599999999999994</v>
      </c>
      <c r="K15" s="39"/>
      <c r="L15" s="53"/>
    </row>
    <row r="16" spans="1:12" ht="14.4" x14ac:dyDescent="0.3">
      <c r="A16" s="33"/>
      <c r="B16" s="33"/>
      <c r="C16" s="34"/>
      <c r="D16" s="59" t="s">
        <v>32</v>
      </c>
      <c r="E16" s="35" t="s">
        <v>48</v>
      </c>
      <c r="F16" s="39">
        <v>25</v>
      </c>
      <c r="G16" s="37">
        <v>1.8</v>
      </c>
      <c r="H16" s="37">
        <v>0.3</v>
      </c>
      <c r="I16" s="37">
        <v>10.8</v>
      </c>
      <c r="J16" s="38">
        <v>53</v>
      </c>
      <c r="K16" s="39"/>
      <c r="L16" s="53"/>
    </row>
    <row r="17" spans="1:12" ht="14.4" x14ac:dyDescent="0.3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spans="1:12" ht="14.4" x14ac:dyDescent="0.3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spans="1:12" ht="14.4" x14ac:dyDescent="0.3">
      <c r="A19" s="33"/>
      <c r="B19" s="33"/>
      <c r="C19" s="34"/>
      <c r="D19" s="61" t="s">
        <v>26</v>
      </c>
      <c r="E19" s="40"/>
      <c r="F19" s="41">
        <f>SUM(F12:F16)</f>
        <v>715</v>
      </c>
      <c r="G19" s="42">
        <f>SUM(G12:G16)</f>
        <v>21.56</v>
      </c>
      <c r="H19" s="42">
        <f>SUM(H12:H16)</f>
        <v>16.559999999999999</v>
      </c>
      <c r="I19" s="42">
        <f>SUM(I12:I16)</f>
        <v>91.559999999999988</v>
      </c>
      <c r="J19" s="48">
        <f>SUM(J12:J16)</f>
        <v>630.6</v>
      </c>
      <c r="K19" s="41"/>
      <c r="L19" s="54">
        <v>109.6</v>
      </c>
    </row>
    <row r="20" spans="1:12" ht="14.4" x14ac:dyDescent="0.25">
      <c r="A20" s="43">
        <f>A6</f>
        <v>1</v>
      </c>
      <c r="B20" s="43">
        <f>B6</f>
        <v>1</v>
      </c>
      <c r="C20" s="73" t="s">
        <v>33</v>
      </c>
      <c r="D20" s="74"/>
      <c r="E20" s="44"/>
      <c r="F20" s="45">
        <f>F11+F19</f>
        <v>1252</v>
      </c>
      <c r="G20" s="46">
        <f>G11+G19</f>
        <v>39.36</v>
      </c>
      <c r="H20" s="46">
        <f>H11+H19</f>
        <v>37.659999999999997</v>
      </c>
      <c r="I20" s="46">
        <f>I11+I19</f>
        <v>190.15999999999997</v>
      </c>
      <c r="J20" s="47">
        <f>J11+J19</f>
        <v>1269.5999999999999</v>
      </c>
      <c r="K20" s="45"/>
      <c r="L20" s="55">
        <f>L11+L19</f>
        <v>200.93</v>
      </c>
    </row>
    <row r="21" spans="1:12" ht="14.4" x14ac:dyDescent="0.3">
      <c r="A21" s="33">
        <v>1</v>
      </c>
      <c r="B21" s="33">
        <v>2</v>
      </c>
      <c r="C21" s="34" t="s">
        <v>22</v>
      </c>
      <c r="D21" s="59" t="s">
        <v>23</v>
      </c>
      <c r="E21" s="35" t="s">
        <v>71</v>
      </c>
      <c r="F21" s="36">
        <v>205</v>
      </c>
      <c r="G21" s="37">
        <v>5.3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spans="1:12" ht="14.4" x14ac:dyDescent="0.3">
      <c r="A22" s="33"/>
      <c r="B22" s="33"/>
      <c r="C22" s="34"/>
      <c r="D22" s="59" t="s">
        <v>24</v>
      </c>
      <c r="E22" s="35" t="s">
        <v>40</v>
      </c>
      <c r="F22" s="36">
        <v>200</v>
      </c>
      <c r="G22" s="37">
        <v>3.6</v>
      </c>
      <c r="H22" s="37">
        <v>3</v>
      </c>
      <c r="I22" s="37">
        <v>20.8</v>
      </c>
      <c r="J22" s="38">
        <v>124</v>
      </c>
      <c r="K22" s="39">
        <v>382</v>
      </c>
      <c r="L22" s="53"/>
    </row>
    <row r="23" spans="1:12" ht="14.4" x14ac:dyDescent="0.3">
      <c r="A23" s="33"/>
      <c r="B23" s="33"/>
      <c r="C23" s="34"/>
      <c r="D23" s="59" t="s">
        <v>31</v>
      </c>
      <c r="E23" s="35" t="s">
        <v>81</v>
      </c>
      <c r="F23" s="36">
        <v>57</v>
      </c>
      <c r="G23" s="37">
        <v>3.48</v>
      </c>
      <c r="H23" s="37">
        <v>11.74</v>
      </c>
      <c r="I23" s="37">
        <v>24.224</v>
      </c>
      <c r="J23" s="38">
        <v>216.6</v>
      </c>
      <c r="K23" s="39"/>
      <c r="L23" s="53"/>
    </row>
    <row r="24" spans="1:12" ht="14.4" x14ac:dyDescent="0.3">
      <c r="A24" s="33"/>
      <c r="B24" s="33"/>
      <c r="C24" s="34"/>
      <c r="D24" s="59" t="s">
        <v>56</v>
      </c>
      <c r="E24" s="35" t="s">
        <v>59</v>
      </c>
      <c r="F24" s="36">
        <v>100</v>
      </c>
      <c r="G24" s="37">
        <v>2.8</v>
      </c>
      <c r="H24" s="37">
        <v>3.2</v>
      </c>
      <c r="I24" s="37">
        <v>8</v>
      </c>
      <c r="J24" s="38">
        <v>75</v>
      </c>
      <c r="K24" s="39"/>
      <c r="L24" s="53"/>
    </row>
    <row r="25" spans="1:12" ht="14.4" x14ac:dyDescent="0.3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spans="1:12" ht="14.4" x14ac:dyDescent="0.3">
      <c r="A26" s="33"/>
      <c r="B26" s="33"/>
      <c r="C26" s="34"/>
      <c r="D26" s="61" t="s">
        <v>26</v>
      </c>
      <c r="E26" s="40"/>
      <c r="F26" s="41">
        <f>SUM(F21:F25)</f>
        <v>562</v>
      </c>
      <c r="G26" s="42">
        <f>SUM(G21:G25)</f>
        <v>15.18</v>
      </c>
      <c r="H26" s="42">
        <f>SUM(H21:H25)</f>
        <v>24.94</v>
      </c>
      <c r="I26" s="42">
        <f>SUM(I21:I25)</f>
        <v>83.024000000000001</v>
      </c>
      <c r="J26" s="48">
        <f>SUM(J21:J25)</f>
        <v>620.6</v>
      </c>
      <c r="K26" s="41"/>
      <c r="L26" s="54">
        <v>91.33</v>
      </c>
    </row>
    <row r="27" spans="1:12" ht="14.4" x14ac:dyDescent="0.3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102</v>
      </c>
      <c r="F27" s="36">
        <v>260</v>
      </c>
      <c r="G27" s="37">
        <v>11.5</v>
      </c>
      <c r="H27" s="37">
        <v>4.7</v>
      </c>
      <c r="I27" s="37">
        <v>32.299999999999997</v>
      </c>
      <c r="J27" s="38">
        <v>217</v>
      </c>
      <c r="K27" s="39">
        <v>119</v>
      </c>
      <c r="L27" s="53"/>
    </row>
    <row r="28" spans="1:12" ht="14.4" x14ac:dyDescent="0.3">
      <c r="A28" s="33"/>
      <c r="B28" s="33"/>
      <c r="C28" s="34"/>
      <c r="D28" s="59" t="s">
        <v>29</v>
      </c>
      <c r="E28" s="35" t="s">
        <v>60</v>
      </c>
      <c r="F28" s="39">
        <v>100</v>
      </c>
      <c r="G28" s="37">
        <v>20.2</v>
      </c>
      <c r="H28" s="37">
        <v>9</v>
      </c>
      <c r="I28" s="37">
        <v>16.8</v>
      </c>
      <c r="J28" s="38">
        <v>229</v>
      </c>
      <c r="K28" s="39">
        <v>295</v>
      </c>
      <c r="L28" s="53"/>
    </row>
    <row r="29" spans="1:12" ht="14.4" x14ac:dyDescent="0.3">
      <c r="A29" s="33"/>
      <c r="B29" s="33"/>
      <c r="C29" s="34"/>
      <c r="D29" s="59" t="s">
        <v>29</v>
      </c>
      <c r="E29" s="35" t="s">
        <v>41</v>
      </c>
      <c r="F29" s="36">
        <v>150</v>
      </c>
      <c r="G29" s="37">
        <v>5.4</v>
      </c>
      <c r="H29" s="37">
        <v>4.9000000000000004</v>
      </c>
      <c r="I29" s="37">
        <v>27.9</v>
      </c>
      <c r="J29" s="38">
        <v>178</v>
      </c>
      <c r="K29" s="39">
        <v>309</v>
      </c>
      <c r="L29" s="53"/>
    </row>
    <row r="30" spans="1:12" ht="14.4" x14ac:dyDescent="0.3">
      <c r="A30" s="33"/>
      <c r="B30" s="33"/>
      <c r="C30" s="34"/>
      <c r="D30" s="59" t="s">
        <v>30</v>
      </c>
      <c r="E30" s="35" t="s">
        <v>74</v>
      </c>
      <c r="F30" s="36">
        <v>200</v>
      </c>
      <c r="G30" s="37">
        <v>0.2</v>
      </c>
      <c r="H30" s="37">
        <v>0.1</v>
      </c>
      <c r="I30" s="37">
        <v>14</v>
      </c>
      <c r="J30" s="38">
        <v>58</v>
      </c>
      <c r="K30" s="39">
        <v>342</v>
      </c>
      <c r="L30" s="53"/>
    </row>
    <row r="31" spans="1:12" ht="14.4" x14ac:dyDescent="0.3">
      <c r="A31" s="33"/>
      <c r="B31" s="33"/>
      <c r="C31" s="34"/>
      <c r="D31" s="59" t="s">
        <v>31</v>
      </c>
      <c r="E31" s="35" t="s">
        <v>37</v>
      </c>
      <c r="F31" s="36">
        <v>48</v>
      </c>
      <c r="G31" s="37">
        <v>3.84</v>
      </c>
      <c r="H31" s="37">
        <v>0.96</v>
      </c>
      <c r="I31" s="37">
        <v>27.456</v>
      </c>
      <c r="J31" s="38">
        <v>134.4</v>
      </c>
      <c r="K31" s="39"/>
      <c r="L31" s="53"/>
    </row>
    <row r="32" spans="1:12" ht="14.4" x14ac:dyDescent="0.3">
      <c r="A32" s="33"/>
      <c r="B32" s="33"/>
      <c r="C32" s="34"/>
      <c r="D32" s="59" t="s">
        <v>32</v>
      </c>
      <c r="E32" s="35" t="s">
        <v>48</v>
      </c>
      <c r="F32" s="39">
        <v>25</v>
      </c>
      <c r="G32" s="37">
        <v>1.8</v>
      </c>
      <c r="H32" s="37">
        <v>0.3</v>
      </c>
      <c r="I32" s="37">
        <v>10.8</v>
      </c>
      <c r="J32" s="38">
        <v>53</v>
      </c>
      <c r="K32" s="39"/>
      <c r="L32" s="53"/>
    </row>
    <row r="33" spans="1:12" ht="14.4" x14ac:dyDescent="0.3">
      <c r="A33" s="33"/>
      <c r="B33" s="33"/>
      <c r="C33" s="34"/>
      <c r="D33" s="62"/>
      <c r="E33" s="35"/>
      <c r="F33" s="39"/>
      <c r="G33" s="37"/>
      <c r="H33" s="37"/>
      <c r="I33" s="37"/>
      <c r="J33" s="38"/>
      <c r="K33" s="39"/>
      <c r="L33" s="53"/>
    </row>
    <row r="34" spans="1:12" ht="14.4" x14ac:dyDescent="0.3">
      <c r="A34" s="33"/>
      <c r="B34" s="33"/>
      <c r="C34" s="34"/>
      <c r="D34" s="61" t="s">
        <v>26</v>
      </c>
      <c r="E34" s="40"/>
      <c r="F34" s="41">
        <f>SUM(F27:F33)</f>
        <v>783</v>
      </c>
      <c r="G34" s="42">
        <f>SUM(G27:G33)</f>
        <v>42.94</v>
      </c>
      <c r="H34" s="42">
        <f>SUM(H27:H33)</f>
        <v>19.960000000000004</v>
      </c>
      <c r="I34" s="42">
        <f>SUM(I27:I33)</f>
        <v>129.256</v>
      </c>
      <c r="J34" s="48">
        <f>SUM(J27:J33)</f>
        <v>869.4</v>
      </c>
      <c r="K34" s="41"/>
      <c r="L34" s="54">
        <v>109.6</v>
      </c>
    </row>
    <row r="35" spans="1:12" ht="15.75" customHeight="1" x14ac:dyDescent="0.25">
      <c r="A35" s="43">
        <f>A21</f>
        <v>1</v>
      </c>
      <c r="B35" s="43">
        <f>B21</f>
        <v>2</v>
      </c>
      <c r="C35" s="73" t="s">
        <v>33</v>
      </c>
      <c r="D35" s="74"/>
      <c r="E35" s="44"/>
      <c r="F35" s="45">
        <f>F26+F34</f>
        <v>1345</v>
      </c>
      <c r="G35" s="46">
        <f>G26+G34</f>
        <v>58.12</v>
      </c>
      <c r="H35" s="46">
        <f>H26+H34</f>
        <v>44.900000000000006</v>
      </c>
      <c r="I35" s="46">
        <f>I26+I34</f>
        <v>212.28</v>
      </c>
      <c r="J35" s="47">
        <f>J26+J34</f>
        <v>1490</v>
      </c>
      <c r="K35" s="45"/>
      <c r="L35" s="55">
        <f>L26+L34</f>
        <v>200.93</v>
      </c>
    </row>
    <row r="36" spans="1:12" ht="14.4" x14ac:dyDescent="0.3">
      <c r="A36" s="33">
        <v>1</v>
      </c>
      <c r="B36" s="33">
        <v>3</v>
      </c>
      <c r="C36" s="34" t="s">
        <v>22</v>
      </c>
      <c r="D36" s="63" t="s">
        <v>23</v>
      </c>
      <c r="E36" s="35" t="s">
        <v>98</v>
      </c>
      <c r="F36" s="36">
        <v>200</v>
      </c>
      <c r="G36" s="37">
        <v>14.5</v>
      </c>
      <c r="H36" s="37">
        <v>14.799999999999999</v>
      </c>
      <c r="I36" s="37">
        <v>5.4</v>
      </c>
      <c r="J36" s="38">
        <v>214</v>
      </c>
      <c r="K36" s="39">
        <v>210</v>
      </c>
      <c r="L36" s="53"/>
    </row>
    <row r="37" spans="1:12" ht="14.4" x14ac:dyDescent="0.3">
      <c r="A37" s="33"/>
      <c r="B37" s="33"/>
      <c r="C37" s="34"/>
      <c r="D37" s="63" t="s">
        <v>24</v>
      </c>
      <c r="E37" s="35" t="s">
        <v>36</v>
      </c>
      <c r="F37" s="36">
        <v>200</v>
      </c>
      <c r="G37" s="37">
        <v>2.7</v>
      </c>
      <c r="H37" s="37">
        <v>1.9</v>
      </c>
      <c r="I37" s="37">
        <v>22.5</v>
      </c>
      <c r="J37" s="38">
        <v>118</v>
      </c>
      <c r="K37" s="39" t="s">
        <v>84</v>
      </c>
      <c r="L37" s="53"/>
    </row>
    <row r="38" spans="1:12" ht="14.4" x14ac:dyDescent="0.3">
      <c r="A38" s="33"/>
      <c r="B38" s="33"/>
      <c r="C38" s="34"/>
      <c r="D38" s="59" t="s">
        <v>25</v>
      </c>
      <c r="E38" s="35" t="s">
        <v>35</v>
      </c>
      <c r="F38" s="36">
        <v>110</v>
      </c>
      <c r="G38" s="37">
        <v>0.4</v>
      </c>
      <c r="H38" s="37">
        <v>0.4</v>
      </c>
      <c r="I38" s="37">
        <v>10.8</v>
      </c>
      <c r="J38" s="38">
        <v>49</v>
      </c>
      <c r="K38" s="39">
        <v>338</v>
      </c>
      <c r="L38" s="53"/>
    </row>
    <row r="39" spans="1:12" ht="26.4" x14ac:dyDescent="0.3">
      <c r="A39" s="33"/>
      <c r="B39" s="33"/>
      <c r="C39" s="34"/>
      <c r="D39" s="63" t="s">
        <v>31</v>
      </c>
      <c r="E39" s="35" t="s">
        <v>61</v>
      </c>
      <c r="F39" s="36">
        <v>45</v>
      </c>
      <c r="G39" s="37">
        <v>2.9</v>
      </c>
      <c r="H39" s="37">
        <v>6.9</v>
      </c>
      <c r="I39" s="37">
        <v>22.2</v>
      </c>
      <c r="J39" s="38">
        <v>163</v>
      </c>
      <c r="K39" s="39"/>
      <c r="L39" s="53"/>
    </row>
    <row r="40" spans="1:12" ht="14.4" x14ac:dyDescent="0.3">
      <c r="A40" s="33"/>
      <c r="B40" s="33"/>
      <c r="C40" s="34"/>
      <c r="D40" s="62"/>
      <c r="E40" s="35"/>
      <c r="F40" s="39"/>
      <c r="G40" s="37"/>
      <c r="H40" s="37"/>
      <c r="I40" s="37"/>
      <c r="J40" s="38"/>
      <c r="K40" s="39"/>
      <c r="L40" s="53"/>
    </row>
    <row r="41" spans="1:12" ht="14.4" x14ac:dyDescent="0.3">
      <c r="A41" s="33"/>
      <c r="B41" s="33"/>
      <c r="C41" s="34"/>
      <c r="D41" s="61" t="s">
        <v>26</v>
      </c>
      <c r="E41" s="40"/>
      <c r="F41" s="41">
        <f>SUM(F36:F40)</f>
        <v>555</v>
      </c>
      <c r="G41" s="42">
        <f>SUM(G36:G40)</f>
        <v>20.499999999999996</v>
      </c>
      <c r="H41" s="42">
        <f>SUM(H36:H40)</f>
        <v>24</v>
      </c>
      <c r="I41" s="42">
        <f>SUM(I36:I40)</f>
        <v>60.900000000000006</v>
      </c>
      <c r="J41" s="48">
        <f>SUM(J36:J40)</f>
        <v>544</v>
      </c>
      <c r="K41" s="41"/>
      <c r="L41" s="54">
        <v>91.33</v>
      </c>
    </row>
    <row r="42" spans="1:12" ht="14.4" x14ac:dyDescent="0.3">
      <c r="A42" s="33">
        <f>A36</f>
        <v>1</v>
      </c>
      <c r="B42" s="33">
        <f>B36</f>
        <v>3</v>
      </c>
      <c r="C42" s="34" t="s">
        <v>27</v>
      </c>
      <c r="D42" s="59" t="s">
        <v>28</v>
      </c>
      <c r="E42" s="35" t="s">
        <v>44</v>
      </c>
      <c r="F42" s="39">
        <v>295</v>
      </c>
      <c r="G42" s="37">
        <v>12.7</v>
      </c>
      <c r="H42" s="37">
        <v>1</v>
      </c>
      <c r="I42" s="37">
        <v>15.9</v>
      </c>
      <c r="J42" s="38">
        <v>124</v>
      </c>
      <c r="K42" s="39" t="s">
        <v>45</v>
      </c>
      <c r="L42" s="53"/>
    </row>
    <row r="43" spans="1:12" ht="14.4" x14ac:dyDescent="0.3">
      <c r="A43" s="33"/>
      <c r="B43" s="33"/>
      <c r="C43" s="34"/>
      <c r="D43" s="59" t="s">
        <v>29</v>
      </c>
      <c r="E43" s="35" t="s">
        <v>90</v>
      </c>
      <c r="F43" s="39">
        <v>100</v>
      </c>
      <c r="G43" s="37">
        <v>8.1999999999999993</v>
      </c>
      <c r="H43" s="37">
        <v>8.6</v>
      </c>
      <c r="I43" s="37">
        <v>2.8</v>
      </c>
      <c r="J43" s="38">
        <v>121</v>
      </c>
      <c r="K43" s="39">
        <v>260</v>
      </c>
      <c r="L43" s="53"/>
    </row>
    <row r="44" spans="1:12" ht="14.4" x14ac:dyDescent="0.3">
      <c r="A44" s="33"/>
      <c r="B44" s="33"/>
      <c r="C44" s="34"/>
      <c r="D44" s="59" t="s">
        <v>29</v>
      </c>
      <c r="E44" s="35" t="s">
        <v>38</v>
      </c>
      <c r="F44" s="39">
        <v>150</v>
      </c>
      <c r="G44" s="37">
        <v>8.5</v>
      </c>
      <c r="H44" s="37">
        <v>7.3</v>
      </c>
      <c r="I44" s="37">
        <v>36.6</v>
      </c>
      <c r="J44" s="38">
        <v>246</v>
      </c>
      <c r="K44" s="39">
        <v>302</v>
      </c>
      <c r="L44" s="53"/>
    </row>
    <row r="45" spans="1:12" ht="14.4" x14ac:dyDescent="0.3">
      <c r="A45" s="33"/>
      <c r="B45" s="33"/>
      <c r="C45" s="34"/>
      <c r="D45" s="59" t="s">
        <v>30</v>
      </c>
      <c r="E45" s="35" t="s">
        <v>42</v>
      </c>
      <c r="F45" s="39">
        <v>200</v>
      </c>
      <c r="G45" s="37">
        <v>0.2</v>
      </c>
      <c r="H45" s="37">
        <v>0.1</v>
      </c>
      <c r="I45" s="37">
        <v>10.1</v>
      </c>
      <c r="J45" s="38">
        <v>41</v>
      </c>
      <c r="K45" s="39">
        <v>376</v>
      </c>
      <c r="L45" s="53"/>
    </row>
    <row r="46" spans="1:12" ht="14.4" x14ac:dyDescent="0.3">
      <c r="A46" s="33"/>
      <c r="B46" s="33"/>
      <c r="C46" s="34"/>
      <c r="D46" s="59" t="s">
        <v>31</v>
      </c>
      <c r="E46" s="35" t="s">
        <v>37</v>
      </c>
      <c r="F46" s="39">
        <v>41</v>
      </c>
      <c r="G46" s="37">
        <v>3.2800000000000002</v>
      </c>
      <c r="H46" s="37">
        <v>0.82000000000000006</v>
      </c>
      <c r="I46" s="37">
        <v>23.452000000000002</v>
      </c>
      <c r="J46" s="38">
        <v>114.80000000000001</v>
      </c>
      <c r="K46" s="39"/>
      <c r="L46" s="53"/>
    </row>
    <row r="47" spans="1:12" ht="14.4" x14ac:dyDescent="0.3">
      <c r="A47" s="33"/>
      <c r="B47" s="33"/>
      <c r="C47" s="34"/>
      <c r="D47" s="59" t="s">
        <v>32</v>
      </c>
      <c r="E47" s="35" t="s">
        <v>48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4.4" x14ac:dyDescent="0.3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4.4" x14ac:dyDescent="0.3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4.4" x14ac:dyDescent="0.3">
      <c r="A50" s="33"/>
      <c r="B50" s="33"/>
      <c r="C50" s="34"/>
      <c r="D50" s="61" t="s">
        <v>26</v>
      </c>
      <c r="E50" s="40"/>
      <c r="F50" s="41">
        <f>SUM(F42:F49)</f>
        <v>811</v>
      </c>
      <c r="G50" s="42">
        <f>SUM(G42:G49)</f>
        <v>34.679999999999993</v>
      </c>
      <c r="H50" s="42">
        <f>SUM(H42:H49)</f>
        <v>18.12</v>
      </c>
      <c r="I50" s="42">
        <f>SUM(I42:I49)</f>
        <v>99.651999999999987</v>
      </c>
      <c r="J50" s="48">
        <f>SUM(J42:J49)</f>
        <v>699.8</v>
      </c>
      <c r="K50" s="41"/>
      <c r="L50" s="54">
        <v>109.6</v>
      </c>
    </row>
    <row r="51" spans="1:12" ht="15.75" customHeight="1" x14ac:dyDescent="0.25">
      <c r="A51" s="43">
        <f>A36</f>
        <v>1</v>
      </c>
      <c r="B51" s="43">
        <f>B36</f>
        <v>3</v>
      </c>
      <c r="C51" s="73" t="s">
        <v>33</v>
      </c>
      <c r="D51" s="74"/>
      <c r="E51" s="44"/>
      <c r="F51" s="45">
        <f>F41+F50</f>
        <v>1366</v>
      </c>
      <c r="G51" s="46">
        <f>G41+G50</f>
        <v>55.179999999999993</v>
      </c>
      <c r="H51" s="46">
        <f>H41+H50</f>
        <v>42.120000000000005</v>
      </c>
      <c r="I51" s="46">
        <f>I41+I50</f>
        <v>160.55199999999999</v>
      </c>
      <c r="J51" s="47">
        <f>J41+J50</f>
        <v>1243.8</v>
      </c>
      <c r="K51" s="45"/>
      <c r="L51" s="55">
        <f>L41+L50</f>
        <v>200.93</v>
      </c>
    </row>
    <row r="52" spans="1:12" ht="14.4" x14ac:dyDescent="0.3">
      <c r="A52" s="33">
        <v>1</v>
      </c>
      <c r="B52" s="33">
        <v>4</v>
      </c>
      <c r="C52" s="34" t="s">
        <v>22</v>
      </c>
      <c r="D52" s="59" t="s">
        <v>23</v>
      </c>
      <c r="E52" s="35" t="s">
        <v>43</v>
      </c>
      <c r="F52" s="36">
        <v>205</v>
      </c>
      <c r="G52" s="37">
        <v>6.4</v>
      </c>
      <c r="H52" s="37">
        <v>7.6</v>
      </c>
      <c r="I52" s="37">
        <v>28.3</v>
      </c>
      <c r="J52" s="38">
        <v>207</v>
      </c>
      <c r="K52" s="39">
        <v>182</v>
      </c>
      <c r="L52" s="53"/>
    </row>
    <row r="53" spans="1:12" ht="14.4" x14ac:dyDescent="0.3">
      <c r="A53" s="33"/>
      <c r="B53" s="33"/>
      <c r="C53" s="34"/>
      <c r="D53" s="59" t="s">
        <v>24</v>
      </c>
      <c r="E53" s="35" t="s">
        <v>49</v>
      </c>
      <c r="F53" s="36">
        <v>207</v>
      </c>
      <c r="G53" s="37">
        <v>0.3</v>
      </c>
      <c r="H53" s="37">
        <v>0.1</v>
      </c>
      <c r="I53" s="37">
        <v>10.3</v>
      </c>
      <c r="J53" s="38">
        <v>43</v>
      </c>
      <c r="K53" s="39">
        <v>377</v>
      </c>
      <c r="L53" s="53"/>
    </row>
    <row r="54" spans="1:12" ht="26.4" x14ac:dyDescent="0.3">
      <c r="A54" s="33"/>
      <c r="B54" s="33"/>
      <c r="C54" s="34"/>
      <c r="D54" s="59" t="s">
        <v>31</v>
      </c>
      <c r="E54" s="35" t="s">
        <v>72</v>
      </c>
      <c r="F54" s="36">
        <v>64</v>
      </c>
      <c r="G54" s="37">
        <v>7.42</v>
      </c>
      <c r="H54" s="37">
        <v>13.78</v>
      </c>
      <c r="I54" s="37">
        <v>19.548000000000002</v>
      </c>
      <c r="J54" s="38">
        <v>232.2</v>
      </c>
      <c r="K54" s="39"/>
      <c r="L54" s="53"/>
    </row>
    <row r="55" spans="1:12" ht="14.4" x14ac:dyDescent="0.3">
      <c r="A55" s="33"/>
      <c r="B55" s="33"/>
      <c r="C55" s="34"/>
      <c r="D55" s="59" t="s">
        <v>56</v>
      </c>
      <c r="E55" s="35" t="s">
        <v>50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4.4" x14ac:dyDescent="0.3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4.4" x14ac:dyDescent="0.3">
      <c r="A57" s="33"/>
      <c r="B57" s="33"/>
      <c r="C57" s="34"/>
      <c r="D57" s="61" t="s">
        <v>26</v>
      </c>
      <c r="E57" s="40"/>
      <c r="F57" s="41">
        <f>SUM(F52:F56)</f>
        <v>576</v>
      </c>
      <c r="G57" s="42">
        <f>SUM(G52:G56)</f>
        <v>16.920000000000002</v>
      </c>
      <c r="H57" s="42">
        <f>SUM(H52:H56)</f>
        <v>24.679999999999996</v>
      </c>
      <c r="I57" s="42">
        <f>SUM(I52:I56)</f>
        <v>66.147999999999996</v>
      </c>
      <c r="J57" s="48">
        <f>SUM(J52:J56)</f>
        <v>557.20000000000005</v>
      </c>
      <c r="K57" s="41"/>
      <c r="L57" s="54">
        <v>91.33</v>
      </c>
    </row>
    <row r="58" spans="1:12" ht="26.4" x14ac:dyDescent="0.3">
      <c r="A58" s="33">
        <f>A52</f>
        <v>1</v>
      </c>
      <c r="B58" s="33">
        <f>B52</f>
        <v>4</v>
      </c>
      <c r="C58" s="34" t="s">
        <v>27</v>
      </c>
      <c r="D58" s="59" t="s">
        <v>28</v>
      </c>
      <c r="E58" s="35" t="s">
        <v>79</v>
      </c>
      <c r="F58" s="36">
        <v>270</v>
      </c>
      <c r="G58" s="37">
        <v>4.3</v>
      </c>
      <c r="H58" s="37">
        <v>5.6</v>
      </c>
      <c r="I58" s="37">
        <v>10.199999999999999</v>
      </c>
      <c r="J58" s="38">
        <v>109</v>
      </c>
      <c r="K58" s="39" t="s">
        <v>52</v>
      </c>
      <c r="L58" s="53"/>
    </row>
    <row r="59" spans="1:12" ht="14.4" x14ac:dyDescent="0.3">
      <c r="A59" s="33"/>
      <c r="B59" s="33"/>
      <c r="C59" s="34"/>
      <c r="D59" s="59" t="s">
        <v>29</v>
      </c>
      <c r="E59" s="35" t="s">
        <v>75</v>
      </c>
      <c r="F59" s="36">
        <v>100</v>
      </c>
      <c r="G59" s="37">
        <v>15.3</v>
      </c>
      <c r="H59" s="37">
        <v>12.5</v>
      </c>
      <c r="I59" s="37">
        <v>18.399999999999999</v>
      </c>
      <c r="J59" s="38">
        <v>246</v>
      </c>
      <c r="K59" s="39">
        <v>234</v>
      </c>
      <c r="L59" s="53"/>
    </row>
    <row r="60" spans="1:12" ht="14.4" x14ac:dyDescent="0.3">
      <c r="A60" s="33"/>
      <c r="B60" s="33"/>
      <c r="C60" s="34"/>
      <c r="D60" s="59" t="s">
        <v>29</v>
      </c>
      <c r="E60" s="35" t="s">
        <v>103</v>
      </c>
      <c r="F60" s="36">
        <v>200</v>
      </c>
      <c r="G60" s="37">
        <v>4.1000000000000005</v>
      </c>
      <c r="H60" s="37">
        <v>6.35</v>
      </c>
      <c r="I60" s="37">
        <v>29.8</v>
      </c>
      <c r="J60" s="38">
        <v>192</v>
      </c>
      <c r="K60" s="39">
        <v>304</v>
      </c>
      <c r="L60" s="53" t="s">
        <v>91</v>
      </c>
    </row>
    <row r="61" spans="1:12" ht="14.4" x14ac:dyDescent="0.3">
      <c r="A61" s="33"/>
      <c r="B61" s="33"/>
      <c r="C61" s="34"/>
      <c r="D61" s="59" t="s">
        <v>30</v>
      </c>
      <c r="E61" s="35" t="s">
        <v>63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4.4" x14ac:dyDescent="0.3">
      <c r="A62" s="33"/>
      <c r="B62" s="33"/>
      <c r="C62" s="34"/>
      <c r="D62" s="59" t="s">
        <v>31</v>
      </c>
      <c r="E62" s="35" t="s">
        <v>37</v>
      </c>
      <c r="F62" s="39">
        <v>30</v>
      </c>
      <c r="G62" s="37">
        <v>2.3600000000000003</v>
      </c>
      <c r="H62" s="37">
        <v>0.56000000000000005</v>
      </c>
      <c r="I62" s="37">
        <v>16.46</v>
      </c>
      <c r="J62" s="38">
        <v>80.599999999999994</v>
      </c>
      <c r="K62" s="39"/>
      <c r="L62" s="53"/>
    </row>
    <row r="63" spans="1:12" ht="14.4" x14ac:dyDescent="0.3">
      <c r="A63" s="33"/>
      <c r="B63" s="33"/>
      <c r="C63" s="34"/>
      <c r="D63" s="59" t="s">
        <v>32</v>
      </c>
      <c r="E63" s="35" t="s">
        <v>48</v>
      </c>
      <c r="F63" s="39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4.4" x14ac:dyDescent="0.3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4.4" x14ac:dyDescent="0.3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4.4" x14ac:dyDescent="0.3">
      <c r="A66" s="33"/>
      <c r="B66" s="33"/>
      <c r="C66" s="34"/>
      <c r="D66" s="61" t="s">
        <v>26</v>
      </c>
      <c r="E66" s="40"/>
      <c r="F66" s="70">
        <f>SUM(F58:F65)</f>
        <v>825</v>
      </c>
      <c r="G66" s="42">
        <f>SUM(G58:G65)</f>
        <v>28.060000000000002</v>
      </c>
      <c r="H66" s="42">
        <f>SUM(H58:H65)</f>
        <v>25.51</v>
      </c>
      <c r="I66" s="42">
        <f>SUM(I58:I65)</f>
        <v>99.559999999999988</v>
      </c>
      <c r="J66" s="48">
        <f>SUM(J58:J65)</f>
        <v>738.6</v>
      </c>
      <c r="K66" s="41"/>
      <c r="L66" s="54">
        <v>109.6</v>
      </c>
    </row>
    <row r="67" spans="1:12" ht="15.75" customHeight="1" x14ac:dyDescent="0.25">
      <c r="A67" s="43">
        <f>A52</f>
        <v>1</v>
      </c>
      <c r="B67" s="43">
        <f>B52</f>
        <v>4</v>
      </c>
      <c r="C67" s="73" t="s">
        <v>33</v>
      </c>
      <c r="D67" s="74"/>
      <c r="E67" s="44"/>
      <c r="F67" s="45">
        <f>F57+F66</f>
        <v>1401</v>
      </c>
      <c r="G67" s="46">
        <f>G57+G66</f>
        <v>44.980000000000004</v>
      </c>
      <c r="H67" s="46">
        <f>H57+H66</f>
        <v>50.19</v>
      </c>
      <c r="I67" s="46">
        <f>I57+I66</f>
        <v>165.70799999999997</v>
      </c>
      <c r="J67" s="47">
        <f>J57+J66</f>
        <v>1295.8000000000002</v>
      </c>
      <c r="K67" s="45"/>
      <c r="L67" s="55">
        <f>L57+L66</f>
        <v>200.93</v>
      </c>
    </row>
    <row r="68" spans="1:12" ht="14.4" x14ac:dyDescent="0.3">
      <c r="A68" s="33">
        <v>1</v>
      </c>
      <c r="B68" s="33">
        <v>5</v>
      </c>
      <c r="C68" s="34" t="s">
        <v>22</v>
      </c>
      <c r="D68" s="59" t="s">
        <v>23</v>
      </c>
      <c r="E68" s="35" t="s">
        <v>47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82</v>
      </c>
      <c r="L68" s="53"/>
    </row>
    <row r="69" spans="1:12" ht="14.4" x14ac:dyDescent="0.3">
      <c r="A69" s="33"/>
      <c r="B69" s="33"/>
      <c r="C69" s="34"/>
      <c r="D69" s="59" t="s">
        <v>23</v>
      </c>
      <c r="E69" s="35" t="s">
        <v>38</v>
      </c>
      <c r="F69" s="39">
        <v>150</v>
      </c>
      <c r="G69" s="37">
        <v>8.5</v>
      </c>
      <c r="H69" s="37">
        <v>7.3</v>
      </c>
      <c r="I69" s="37">
        <v>36.6</v>
      </c>
      <c r="J69" s="38">
        <v>246</v>
      </c>
      <c r="K69" s="39">
        <v>302</v>
      </c>
      <c r="L69" s="53"/>
    </row>
    <row r="70" spans="1:12" ht="14.4" x14ac:dyDescent="0.3">
      <c r="A70" s="33"/>
      <c r="B70" s="33"/>
      <c r="C70" s="34"/>
      <c r="D70" s="59" t="s">
        <v>24</v>
      </c>
      <c r="E70" s="35" t="s">
        <v>42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4.4" x14ac:dyDescent="0.3">
      <c r="A71" s="33"/>
      <c r="B71" s="33"/>
      <c r="C71" s="34"/>
      <c r="D71" s="59" t="s">
        <v>31</v>
      </c>
      <c r="E71" s="35" t="s">
        <v>37</v>
      </c>
      <c r="F71" s="39">
        <v>21</v>
      </c>
      <c r="G71" s="37">
        <v>1.68</v>
      </c>
      <c r="H71" s="37">
        <v>0.42</v>
      </c>
      <c r="I71" s="37">
        <v>12.012</v>
      </c>
      <c r="J71" s="38">
        <v>58.8</v>
      </c>
      <c r="K71" s="39"/>
      <c r="L71" s="53"/>
    </row>
    <row r="72" spans="1:12" ht="14.4" x14ac:dyDescent="0.3">
      <c r="A72" s="33"/>
      <c r="B72" s="33"/>
      <c r="C72" s="34"/>
      <c r="D72" s="59" t="s">
        <v>25</v>
      </c>
      <c r="E72" s="35" t="s">
        <v>64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4.4" x14ac:dyDescent="0.3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4.4" x14ac:dyDescent="0.3">
      <c r="A74" s="33"/>
      <c r="B74" s="33"/>
      <c r="C74" s="34"/>
      <c r="D74" s="61" t="s">
        <v>26</v>
      </c>
      <c r="E74" s="40"/>
      <c r="F74" s="66">
        <f>SUM(F68:F72)</f>
        <v>586</v>
      </c>
      <c r="G74" s="67">
        <f>SUM(G68:G72)</f>
        <v>18.48</v>
      </c>
      <c r="H74" s="67">
        <f>SUM(H68:H72)</f>
        <v>21.220000000000002</v>
      </c>
      <c r="I74" s="67">
        <f>SUM(I68:I72)</f>
        <v>88.411999999999992</v>
      </c>
      <c r="J74" s="66">
        <f>SUM(J68:J72)</f>
        <v>617.79999999999995</v>
      </c>
      <c r="K74" s="41"/>
      <c r="L74" s="54">
        <v>91.33</v>
      </c>
    </row>
    <row r="75" spans="1:12" ht="12.75" customHeight="1" x14ac:dyDescent="0.3">
      <c r="A75" s="33">
        <f>A68</f>
        <v>1</v>
      </c>
      <c r="B75" s="33">
        <f>B68</f>
        <v>5</v>
      </c>
      <c r="C75" s="34" t="s">
        <v>27</v>
      </c>
      <c r="D75" s="59" t="s">
        <v>28</v>
      </c>
      <c r="E75" s="35" t="s">
        <v>83</v>
      </c>
      <c r="F75" s="36">
        <v>265</v>
      </c>
      <c r="G75" s="37">
        <v>3.8</v>
      </c>
      <c r="H75" s="37">
        <v>5</v>
      </c>
      <c r="I75" s="37">
        <v>7.8</v>
      </c>
      <c r="J75" s="38">
        <v>92</v>
      </c>
      <c r="K75" s="39">
        <v>88</v>
      </c>
      <c r="L75" s="53"/>
    </row>
    <row r="76" spans="1:12" ht="12.75" customHeight="1" x14ac:dyDescent="0.3">
      <c r="A76" s="33"/>
      <c r="B76" s="33"/>
      <c r="C76" s="34"/>
      <c r="D76" s="59" t="s">
        <v>29</v>
      </c>
      <c r="E76" s="35" t="s">
        <v>105</v>
      </c>
      <c r="F76" s="39">
        <v>100</v>
      </c>
      <c r="G76" s="37">
        <v>13.9</v>
      </c>
      <c r="H76" s="37">
        <v>10.3</v>
      </c>
      <c r="I76" s="37">
        <v>5</v>
      </c>
      <c r="J76" s="38">
        <v>169</v>
      </c>
      <c r="K76" s="39" t="s">
        <v>106</v>
      </c>
      <c r="L76" s="53"/>
    </row>
    <row r="77" spans="1:12" ht="12.75" customHeight="1" x14ac:dyDescent="0.3">
      <c r="A77" s="33"/>
      <c r="B77" s="33"/>
      <c r="C77" s="34"/>
      <c r="D77" s="69" t="s">
        <v>29</v>
      </c>
      <c r="E77" s="35" t="s">
        <v>62</v>
      </c>
      <c r="F77" s="39">
        <v>150</v>
      </c>
      <c r="G77" s="37">
        <v>5.4</v>
      </c>
      <c r="H77" s="37">
        <v>4.9000000000000004</v>
      </c>
      <c r="I77" s="37">
        <v>27.9</v>
      </c>
      <c r="J77" s="38">
        <v>178</v>
      </c>
      <c r="K77" s="39">
        <v>309</v>
      </c>
      <c r="L77" s="53"/>
    </row>
    <row r="78" spans="1:12" ht="12.75" customHeight="1" x14ac:dyDescent="0.3">
      <c r="A78" s="33"/>
      <c r="B78" s="33"/>
      <c r="C78" s="34"/>
      <c r="D78" s="59" t="s">
        <v>30</v>
      </c>
      <c r="E78" s="35" t="s">
        <v>39</v>
      </c>
      <c r="F78" s="39">
        <v>200</v>
      </c>
      <c r="G78" s="37">
        <v>1</v>
      </c>
      <c r="H78" s="37">
        <v>0</v>
      </c>
      <c r="I78" s="37">
        <v>13.2</v>
      </c>
      <c r="J78" s="38">
        <v>86</v>
      </c>
      <c r="K78" s="39">
        <v>348</v>
      </c>
      <c r="L78" s="53"/>
    </row>
    <row r="79" spans="1:12" ht="14.4" x14ac:dyDescent="0.3">
      <c r="A79" s="33"/>
      <c r="B79" s="33"/>
      <c r="C79" s="34"/>
      <c r="D79" s="64" t="s">
        <v>25</v>
      </c>
      <c r="E79" s="35" t="s">
        <v>35</v>
      </c>
      <c r="F79" s="36">
        <v>110</v>
      </c>
      <c r="G79" s="37">
        <v>0.4</v>
      </c>
      <c r="H79" s="37">
        <v>0.4</v>
      </c>
      <c r="I79" s="37">
        <v>10.8</v>
      </c>
      <c r="J79" s="38">
        <v>49</v>
      </c>
      <c r="K79" s="39">
        <v>338</v>
      </c>
      <c r="L79" s="53"/>
    </row>
    <row r="80" spans="1:12" ht="12.75" customHeight="1" x14ac:dyDescent="0.3">
      <c r="A80" s="33"/>
      <c r="B80" s="33"/>
      <c r="C80" s="34"/>
      <c r="D80" s="59" t="s">
        <v>32</v>
      </c>
      <c r="E80" s="35" t="s">
        <v>48</v>
      </c>
      <c r="F80" s="39">
        <v>25</v>
      </c>
      <c r="G80" s="37">
        <v>1.8</v>
      </c>
      <c r="H80" s="37">
        <v>0.3</v>
      </c>
      <c r="I80" s="37">
        <v>10.8</v>
      </c>
      <c r="J80" s="38">
        <v>53</v>
      </c>
      <c r="K80" s="39"/>
      <c r="L80" s="53"/>
    </row>
    <row r="81" spans="1:12" ht="14.4" x14ac:dyDescent="0.3">
      <c r="A81" s="33"/>
      <c r="B81" s="33"/>
      <c r="C81" s="34"/>
      <c r="D81" s="59" t="s">
        <v>31</v>
      </c>
      <c r="E81" s="35" t="s">
        <v>37</v>
      </c>
      <c r="F81" s="39">
        <v>46</v>
      </c>
      <c r="G81" s="37">
        <v>3.6800000000000006</v>
      </c>
      <c r="H81" s="37">
        <v>0.91999999999999993</v>
      </c>
      <c r="I81" s="37">
        <v>26.312000000000001</v>
      </c>
      <c r="J81" s="38">
        <v>128.80000000000001</v>
      </c>
      <c r="K81" s="39"/>
      <c r="L81" s="53"/>
    </row>
    <row r="82" spans="1:12" ht="14.4" x14ac:dyDescent="0.3">
      <c r="A82" s="33"/>
      <c r="B82" s="33"/>
      <c r="C82" s="34"/>
      <c r="D82" s="62"/>
      <c r="E82" s="35"/>
      <c r="F82" s="39"/>
      <c r="G82" s="37"/>
      <c r="H82" s="37"/>
      <c r="I82" s="37"/>
      <c r="J82" s="38"/>
      <c r="K82" s="39"/>
      <c r="L82" s="53"/>
    </row>
    <row r="83" spans="1:12" ht="14.4" x14ac:dyDescent="0.3">
      <c r="A83" s="33"/>
      <c r="B83" s="33"/>
      <c r="C83" s="34"/>
      <c r="D83" s="61" t="s">
        <v>26</v>
      </c>
      <c r="E83" s="40"/>
      <c r="F83" s="41">
        <f>SUM(F75:F82)</f>
        <v>896</v>
      </c>
      <c r="G83" s="42">
        <f>SUM(G75:G82)</f>
        <v>29.98</v>
      </c>
      <c r="H83" s="42">
        <f>SUM(H75:H82)</f>
        <v>21.82</v>
      </c>
      <c r="I83" s="42">
        <f>SUM(I75:I82)</f>
        <v>101.812</v>
      </c>
      <c r="J83" s="48">
        <f>SUM(J75:J82)</f>
        <v>755.8</v>
      </c>
      <c r="K83" s="41"/>
      <c r="L83" s="54">
        <v>109.6</v>
      </c>
    </row>
    <row r="84" spans="1:12" ht="15.75" customHeight="1" x14ac:dyDescent="0.25">
      <c r="A84" s="43">
        <f>A68</f>
        <v>1</v>
      </c>
      <c r="B84" s="43">
        <f>B68</f>
        <v>5</v>
      </c>
      <c r="C84" s="73" t="s">
        <v>33</v>
      </c>
      <c r="D84" s="74"/>
      <c r="E84" s="44"/>
      <c r="F84" s="45">
        <f>F74+F83</f>
        <v>1482</v>
      </c>
      <c r="G84" s="46">
        <f>G74+G83</f>
        <v>48.46</v>
      </c>
      <c r="H84" s="46">
        <f>H74+H83</f>
        <v>43.040000000000006</v>
      </c>
      <c r="I84" s="46">
        <f>I74+I83</f>
        <v>190.22399999999999</v>
      </c>
      <c r="J84" s="47">
        <f>J74+J83</f>
        <v>1373.6</v>
      </c>
      <c r="K84" s="45"/>
      <c r="L84" s="55">
        <f>L74+L83</f>
        <v>200.93</v>
      </c>
    </row>
    <row r="85" spans="1:12" ht="14.4" x14ac:dyDescent="0.3">
      <c r="A85" s="33">
        <v>2</v>
      </c>
      <c r="B85" s="33">
        <v>1</v>
      </c>
      <c r="C85" s="34" t="s">
        <v>22</v>
      </c>
      <c r="D85" s="59" t="s">
        <v>23</v>
      </c>
      <c r="E85" s="35" t="s">
        <v>46</v>
      </c>
      <c r="F85" s="39">
        <v>205</v>
      </c>
      <c r="G85" s="37">
        <v>6.2</v>
      </c>
      <c r="H85" s="37">
        <v>8.5</v>
      </c>
      <c r="I85" s="37">
        <v>31.6</v>
      </c>
      <c r="J85" s="38">
        <v>228</v>
      </c>
      <c r="K85" s="39" t="s">
        <v>77</v>
      </c>
      <c r="L85" s="53"/>
    </row>
    <row r="86" spans="1:12" ht="14.4" x14ac:dyDescent="0.3">
      <c r="A86" s="33"/>
      <c r="B86" s="33"/>
      <c r="C86" s="34"/>
      <c r="D86" s="59" t="s">
        <v>24</v>
      </c>
      <c r="E86" s="35" t="s">
        <v>36</v>
      </c>
      <c r="F86" s="36">
        <v>200</v>
      </c>
      <c r="G86" s="37">
        <v>2.7</v>
      </c>
      <c r="H86" s="37">
        <v>1.9</v>
      </c>
      <c r="I86" s="37">
        <v>22.5</v>
      </c>
      <c r="J86" s="38">
        <v>118</v>
      </c>
      <c r="K86" s="39" t="s">
        <v>84</v>
      </c>
      <c r="L86" s="53"/>
    </row>
    <row r="87" spans="1:12" ht="14.4" x14ac:dyDescent="0.3">
      <c r="A87" s="33"/>
      <c r="B87" s="33"/>
      <c r="C87" s="34"/>
      <c r="D87" s="59" t="s">
        <v>31</v>
      </c>
      <c r="E87" s="35" t="s">
        <v>66</v>
      </c>
      <c r="F87" s="36">
        <v>34</v>
      </c>
      <c r="G87" s="37">
        <v>1.78</v>
      </c>
      <c r="H87" s="37">
        <v>6.8</v>
      </c>
      <c r="I87" s="37">
        <v>14.2</v>
      </c>
      <c r="J87" s="38">
        <v>122.6</v>
      </c>
      <c r="K87" s="39"/>
      <c r="L87" s="53"/>
    </row>
    <row r="88" spans="1:12" ht="14.4" x14ac:dyDescent="0.3">
      <c r="A88" s="33"/>
      <c r="B88" s="33"/>
      <c r="C88" s="34"/>
      <c r="D88" s="64" t="s">
        <v>25</v>
      </c>
      <c r="E88" s="35" t="s">
        <v>35</v>
      </c>
      <c r="F88" s="36">
        <v>195</v>
      </c>
      <c r="G88" s="37">
        <v>0.8</v>
      </c>
      <c r="H88" s="37">
        <v>0.6</v>
      </c>
      <c r="I88" s="37">
        <v>20.100000000000001</v>
      </c>
      <c r="J88" s="38">
        <v>90</v>
      </c>
      <c r="K88" s="39">
        <v>338</v>
      </c>
      <c r="L88" s="53"/>
    </row>
    <row r="89" spans="1:12" ht="14.4" x14ac:dyDescent="0.3">
      <c r="A89" s="33"/>
      <c r="B89" s="33"/>
      <c r="C89" s="34"/>
      <c r="D89" s="59"/>
      <c r="E89" s="35"/>
      <c r="F89" s="36"/>
      <c r="G89" s="37"/>
      <c r="H89" s="37"/>
      <c r="I89" s="37"/>
      <c r="J89" s="38"/>
      <c r="K89" s="39"/>
      <c r="L89" s="53"/>
    </row>
    <row r="90" spans="1:12" ht="14.4" x14ac:dyDescent="0.3">
      <c r="A90" s="33"/>
      <c r="B90" s="33"/>
      <c r="C90" s="34"/>
      <c r="D90" s="62"/>
      <c r="E90" s="35"/>
      <c r="F90" s="39"/>
      <c r="G90" s="37"/>
      <c r="H90" s="37"/>
      <c r="I90" s="37"/>
      <c r="J90" s="38"/>
      <c r="K90" s="39"/>
      <c r="L90" s="53"/>
    </row>
    <row r="91" spans="1:12" ht="14.4" x14ac:dyDescent="0.3">
      <c r="A91" s="33"/>
      <c r="B91" s="33"/>
      <c r="C91" s="34"/>
      <c r="D91" s="61" t="s">
        <v>26</v>
      </c>
      <c r="E91" s="40"/>
      <c r="F91" s="41">
        <f>SUM(F85:F90)</f>
        <v>634</v>
      </c>
      <c r="G91" s="42">
        <f>SUM(G85:G90)</f>
        <v>11.48</v>
      </c>
      <c r="H91" s="42">
        <f>SUM(H85:H90)</f>
        <v>17.8</v>
      </c>
      <c r="I91" s="42">
        <f>SUM(I85:I90)</f>
        <v>88.4</v>
      </c>
      <c r="J91" s="48">
        <f>SUM(J85:J90)</f>
        <v>558.6</v>
      </c>
      <c r="K91" s="41"/>
      <c r="L91" s="54">
        <v>91.33</v>
      </c>
    </row>
    <row r="92" spans="1:12" ht="14.4" x14ac:dyDescent="0.3">
      <c r="A92" s="33">
        <f>A85</f>
        <v>2</v>
      </c>
      <c r="B92" s="33">
        <f>B85</f>
        <v>1</v>
      </c>
      <c r="C92" s="34" t="s">
        <v>27</v>
      </c>
      <c r="D92" s="59" t="s">
        <v>28</v>
      </c>
      <c r="E92" s="35" t="s">
        <v>51</v>
      </c>
      <c r="F92" s="36">
        <v>265</v>
      </c>
      <c r="G92" s="37">
        <v>6.1</v>
      </c>
      <c r="H92" s="37">
        <v>6.3</v>
      </c>
      <c r="I92" s="37">
        <v>22.8</v>
      </c>
      <c r="J92" s="38">
        <v>173</v>
      </c>
      <c r="K92" s="39" t="s">
        <v>69</v>
      </c>
      <c r="L92" s="53"/>
    </row>
    <row r="93" spans="1:12" ht="14.4" x14ac:dyDescent="0.3">
      <c r="A93" s="33">
        <f>A86</f>
        <v>0</v>
      </c>
      <c r="B93" s="33"/>
      <c r="C93" s="34"/>
      <c r="D93" s="59" t="s">
        <v>29</v>
      </c>
      <c r="E93" s="35" t="s">
        <v>68</v>
      </c>
      <c r="F93" s="39">
        <v>100</v>
      </c>
      <c r="G93" s="37">
        <v>8.1999999999999993</v>
      </c>
      <c r="H93" s="37">
        <v>8.6</v>
      </c>
      <c r="I93" s="37">
        <v>2.8</v>
      </c>
      <c r="J93" s="38">
        <v>121</v>
      </c>
      <c r="K93" s="39">
        <v>260</v>
      </c>
      <c r="L93" s="53"/>
    </row>
    <row r="94" spans="1:12" ht="14.4" x14ac:dyDescent="0.3">
      <c r="A94" s="33"/>
      <c r="B94" s="33"/>
      <c r="C94" s="34"/>
      <c r="D94" s="59" t="s">
        <v>29</v>
      </c>
      <c r="E94" s="35" t="s">
        <v>41</v>
      </c>
      <c r="F94" s="39">
        <v>150</v>
      </c>
      <c r="G94" s="37">
        <v>5.4</v>
      </c>
      <c r="H94" s="37">
        <v>4.9000000000000004</v>
      </c>
      <c r="I94" s="37">
        <v>27.9</v>
      </c>
      <c r="J94" s="38">
        <v>178</v>
      </c>
      <c r="K94" s="39">
        <v>309</v>
      </c>
      <c r="L94" s="53"/>
    </row>
    <row r="95" spans="1:12" ht="14.4" x14ac:dyDescent="0.3">
      <c r="A95" s="33"/>
      <c r="B95" s="33"/>
      <c r="C95" s="34"/>
      <c r="D95" s="59" t="s">
        <v>30</v>
      </c>
      <c r="E95" s="35" t="s">
        <v>58</v>
      </c>
      <c r="F95" s="39">
        <v>200</v>
      </c>
      <c r="G95" s="37">
        <v>0</v>
      </c>
      <c r="H95" s="37">
        <v>0</v>
      </c>
      <c r="I95" s="37">
        <v>28</v>
      </c>
      <c r="J95" s="38">
        <v>112</v>
      </c>
      <c r="K95" s="39" t="s">
        <v>67</v>
      </c>
      <c r="L95" s="53"/>
    </row>
    <row r="96" spans="1:12" ht="14.4" x14ac:dyDescent="0.3">
      <c r="A96" s="33"/>
      <c r="B96" s="33"/>
      <c r="C96" s="34"/>
      <c r="D96" s="59" t="s">
        <v>31</v>
      </c>
      <c r="E96" s="35" t="s">
        <v>65</v>
      </c>
      <c r="F96" s="39">
        <v>31</v>
      </c>
      <c r="G96" s="37">
        <v>2.17</v>
      </c>
      <c r="H96" s="37">
        <v>0.77499999999999991</v>
      </c>
      <c r="I96" s="37">
        <v>15.5</v>
      </c>
      <c r="J96" s="38">
        <v>74.400000000000006</v>
      </c>
      <c r="K96" s="39"/>
      <c r="L96" s="53"/>
    </row>
    <row r="97" spans="1:12" ht="14.4" x14ac:dyDescent="0.3">
      <c r="A97" s="33"/>
      <c r="B97" s="33"/>
      <c r="C97" s="34"/>
      <c r="D97" s="59" t="s">
        <v>32</v>
      </c>
      <c r="E97" s="35" t="s">
        <v>48</v>
      </c>
      <c r="F97" s="39">
        <v>25</v>
      </c>
      <c r="G97" s="37">
        <v>1.8</v>
      </c>
      <c r="H97" s="37">
        <v>0.3</v>
      </c>
      <c r="I97" s="37">
        <v>10.8</v>
      </c>
      <c r="J97" s="38">
        <v>53</v>
      </c>
      <c r="K97" s="39"/>
      <c r="L97" s="53"/>
    </row>
    <row r="98" spans="1:12" ht="14.4" x14ac:dyDescent="0.3">
      <c r="A98" s="33"/>
      <c r="B98" s="33"/>
      <c r="C98" s="34"/>
      <c r="D98" s="62"/>
      <c r="E98" s="35"/>
      <c r="F98" s="39"/>
      <c r="G98" s="37"/>
      <c r="H98" s="37"/>
      <c r="I98" s="37"/>
      <c r="J98" s="37"/>
      <c r="K98" s="39"/>
      <c r="L98" s="53"/>
    </row>
    <row r="99" spans="1:12" ht="14.4" x14ac:dyDescent="0.3">
      <c r="A99" s="33"/>
      <c r="B99" s="33"/>
      <c r="C99" s="34"/>
      <c r="D99" s="61" t="s">
        <v>26</v>
      </c>
      <c r="E99" s="40"/>
      <c r="F99" s="41">
        <f>SUM(F92:F98)</f>
        <v>771</v>
      </c>
      <c r="G99" s="42">
        <f>SUM(G92:G98)</f>
        <v>23.669999999999998</v>
      </c>
      <c r="H99" s="42">
        <f>SUM(H92:H98)</f>
        <v>20.874999999999996</v>
      </c>
      <c r="I99" s="42">
        <f>SUM(I92:I98)</f>
        <v>107.8</v>
      </c>
      <c r="J99" s="48">
        <f>SUM(J92:J98)</f>
        <v>711.4</v>
      </c>
      <c r="K99" s="41"/>
      <c r="L99" s="54">
        <v>109.6</v>
      </c>
    </row>
    <row r="100" spans="1:12" ht="14.4" x14ac:dyDescent="0.25">
      <c r="A100" s="43">
        <f>A85</f>
        <v>2</v>
      </c>
      <c r="B100" s="43">
        <f>B85</f>
        <v>1</v>
      </c>
      <c r="C100" s="73" t="s">
        <v>33</v>
      </c>
      <c r="D100" s="74"/>
      <c r="E100" s="44"/>
      <c r="F100" s="45">
        <f>F91+F99</f>
        <v>1405</v>
      </c>
      <c r="G100" s="46">
        <f>G91+G99</f>
        <v>35.15</v>
      </c>
      <c r="H100" s="46">
        <f>H91+H99</f>
        <v>38.674999999999997</v>
      </c>
      <c r="I100" s="46">
        <f>I91+I99</f>
        <v>196.2</v>
      </c>
      <c r="J100" s="47">
        <f>J91+J99</f>
        <v>1270</v>
      </c>
      <c r="K100" s="45"/>
      <c r="L100" s="55">
        <f>L91+L99</f>
        <v>200.93</v>
      </c>
    </row>
    <row r="101" spans="1:12" ht="14.4" x14ac:dyDescent="0.3">
      <c r="A101" s="33">
        <v>2</v>
      </c>
      <c r="B101" s="33">
        <v>2</v>
      </c>
      <c r="C101" s="34" t="s">
        <v>22</v>
      </c>
      <c r="D101" s="59" t="s">
        <v>23</v>
      </c>
      <c r="E101" s="35" t="s">
        <v>55</v>
      </c>
      <c r="F101" s="36">
        <v>180</v>
      </c>
      <c r="G101" s="37">
        <v>25.7</v>
      </c>
      <c r="H101" s="37">
        <v>20.100000000000001</v>
      </c>
      <c r="I101" s="37">
        <v>38.200000000000003</v>
      </c>
      <c r="J101" s="38">
        <v>437</v>
      </c>
      <c r="K101" s="49">
        <v>223</v>
      </c>
      <c r="L101" s="53"/>
    </row>
    <row r="102" spans="1:12" ht="14.4" x14ac:dyDescent="0.3">
      <c r="A102" s="33"/>
      <c r="B102" s="33"/>
      <c r="C102" s="34"/>
      <c r="D102" s="59" t="s">
        <v>24</v>
      </c>
      <c r="E102" s="35" t="s">
        <v>49</v>
      </c>
      <c r="F102" s="36">
        <v>207</v>
      </c>
      <c r="G102" s="37">
        <v>0.3</v>
      </c>
      <c r="H102" s="37">
        <v>0.1</v>
      </c>
      <c r="I102" s="37">
        <v>10.3</v>
      </c>
      <c r="J102" s="38">
        <v>43</v>
      </c>
      <c r="K102" s="49">
        <v>377</v>
      </c>
      <c r="L102" s="53"/>
    </row>
    <row r="103" spans="1:12" ht="14.4" x14ac:dyDescent="0.3">
      <c r="A103" s="33"/>
      <c r="B103" s="33"/>
      <c r="C103" s="34"/>
      <c r="D103" s="59" t="s">
        <v>31</v>
      </c>
      <c r="E103" s="35" t="s">
        <v>65</v>
      </c>
      <c r="F103" s="36">
        <v>38</v>
      </c>
      <c r="G103" s="37">
        <v>2.72</v>
      </c>
      <c r="H103" s="37">
        <v>0.97199999999999998</v>
      </c>
      <c r="I103" s="37">
        <v>19</v>
      </c>
      <c r="J103" s="38">
        <v>91.2</v>
      </c>
      <c r="K103" s="49"/>
      <c r="L103" s="53"/>
    </row>
    <row r="104" spans="1:12" ht="14.4" x14ac:dyDescent="0.3">
      <c r="A104" s="33"/>
      <c r="B104" s="33"/>
      <c r="C104" s="34"/>
      <c r="D104" s="59" t="s">
        <v>25</v>
      </c>
      <c r="E104" s="35" t="s">
        <v>57</v>
      </c>
      <c r="F104" s="36">
        <v>110</v>
      </c>
      <c r="G104" s="37">
        <v>0.4</v>
      </c>
      <c r="H104" s="37">
        <v>0.4</v>
      </c>
      <c r="I104" s="37">
        <v>10.8</v>
      </c>
      <c r="J104" s="38">
        <v>49</v>
      </c>
      <c r="K104" s="49">
        <v>338</v>
      </c>
      <c r="L104" s="53"/>
    </row>
    <row r="105" spans="1:12" ht="14.4" x14ac:dyDescent="0.3">
      <c r="A105" s="33"/>
      <c r="B105" s="33"/>
      <c r="C105" s="34"/>
      <c r="D105" s="59"/>
      <c r="E105" s="35"/>
      <c r="F105" s="36"/>
      <c r="G105" s="37"/>
      <c r="H105" s="37"/>
      <c r="I105" s="37"/>
      <c r="J105" s="38"/>
      <c r="K105" s="49"/>
      <c r="L105" s="53"/>
    </row>
    <row r="106" spans="1:12" ht="14.4" x14ac:dyDescent="0.3">
      <c r="A106" s="33"/>
      <c r="B106" s="33"/>
      <c r="C106" s="34"/>
      <c r="D106" s="61" t="s">
        <v>26</v>
      </c>
      <c r="E106" s="40"/>
      <c r="F106" s="41">
        <f>SUM(F101:F104)</f>
        <v>535</v>
      </c>
      <c r="G106" s="42">
        <f>SUM(G101:G104)</f>
        <v>29.119999999999997</v>
      </c>
      <c r="H106" s="42">
        <f>SUM(H101:H104)</f>
        <v>21.572000000000003</v>
      </c>
      <c r="I106" s="42">
        <f>SUM(I101:I104)</f>
        <v>78.3</v>
      </c>
      <c r="J106" s="48">
        <f>SUM(J101:J104)</f>
        <v>620.20000000000005</v>
      </c>
      <c r="K106" s="41"/>
      <c r="L106" s="54">
        <v>91.33</v>
      </c>
    </row>
    <row r="107" spans="1:12" ht="14.4" x14ac:dyDescent="0.3">
      <c r="A107" s="33">
        <f>A101</f>
        <v>2</v>
      </c>
      <c r="B107" s="33">
        <f>B101</f>
        <v>2</v>
      </c>
      <c r="C107" s="34" t="s">
        <v>27</v>
      </c>
      <c r="D107" s="59" t="s">
        <v>28</v>
      </c>
      <c r="E107" s="35" t="s">
        <v>44</v>
      </c>
      <c r="F107" s="39">
        <v>295</v>
      </c>
      <c r="G107" s="37">
        <v>12.7</v>
      </c>
      <c r="H107" s="37">
        <v>1</v>
      </c>
      <c r="I107" s="37">
        <v>15.9</v>
      </c>
      <c r="J107" s="38">
        <v>124</v>
      </c>
      <c r="K107" s="39" t="s">
        <v>45</v>
      </c>
      <c r="L107" s="53"/>
    </row>
    <row r="108" spans="1:12" ht="14.4" x14ac:dyDescent="0.3">
      <c r="A108" s="33"/>
      <c r="B108" s="33"/>
      <c r="C108" s="34"/>
      <c r="D108" s="59" t="s">
        <v>29</v>
      </c>
      <c r="E108" s="35" t="s">
        <v>75</v>
      </c>
      <c r="F108" s="36">
        <v>100</v>
      </c>
      <c r="G108" s="37">
        <v>15.3</v>
      </c>
      <c r="H108" s="37">
        <v>12.5</v>
      </c>
      <c r="I108" s="37">
        <v>18.399999999999999</v>
      </c>
      <c r="J108" s="38">
        <v>246</v>
      </c>
      <c r="K108" s="39">
        <v>234</v>
      </c>
      <c r="L108" s="53"/>
    </row>
    <row r="109" spans="1:12" ht="14.4" x14ac:dyDescent="0.3">
      <c r="A109" s="33"/>
      <c r="B109" s="33"/>
      <c r="C109" s="34"/>
      <c r="D109" s="59" t="s">
        <v>29</v>
      </c>
      <c r="E109" s="35" t="s">
        <v>92</v>
      </c>
      <c r="F109" s="36">
        <v>150</v>
      </c>
      <c r="G109" s="37">
        <v>3.7</v>
      </c>
      <c r="H109" s="37">
        <v>6.3</v>
      </c>
      <c r="I109" s="37">
        <v>28.5</v>
      </c>
      <c r="J109" s="38">
        <v>185</v>
      </c>
      <c r="K109" s="39">
        <v>304</v>
      </c>
      <c r="L109" s="53"/>
    </row>
    <row r="110" spans="1:12" ht="14.4" x14ac:dyDescent="0.3">
      <c r="A110" s="33"/>
      <c r="B110" s="33"/>
      <c r="C110" s="34"/>
      <c r="D110" s="59" t="s">
        <v>30</v>
      </c>
      <c r="E110" s="35" t="s">
        <v>63</v>
      </c>
      <c r="F110" s="36">
        <v>200</v>
      </c>
      <c r="G110" s="37">
        <v>0.2</v>
      </c>
      <c r="H110" s="37">
        <v>0.2</v>
      </c>
      <c r="I110" s="37">
        <v>13.9</v>
      </c>
      <c r="J110" s="38">
        <v>58</v>
      </c>
      <c r="K110" s="39">
        <v>342</v>
      </c>
      <c r="L110" s="53"/>
    </row>
    <row r="111" spans="1:12" ht="14.4" x14ac:dyDescent="0.3">
      <c r="A111" s="33"/>
      <c r="B111" s="33"/>
      <c r="C111" s="34"/>
      <c r="D111" s="59" t="s">
        <v>31</v>
      </c>
      <c r="E111" s="35" t="s">
        <v>65</v>
      </c>
      <c r="F111" s="39">
        <v>37</v>
      </c>
      <c r="G111" s="37">
        <v>2.59</v>
      </c>
      <c r="H111" s="37">
        <v>0.92500000000000004</v>
      </c>
      <c r="I111" s="37">
        <v>18.5</v>
      </c>
      <c r="J111" s="38">
        <v>88.800000000000011</v>
      </c>
      <c r="K111" s="39"/>
      <c r="L111" s="53"/>
    </row>
    <row r="112" spans="1:12" ht="15.75" customHeight="1" x14ac:dyDescent="0.3">
      <c r="A112" s="33"/>
      <c r="B112" s="33"/>
      <c r="C112" s="34"/>
      <c r="D112" s="59" t="s">
        <v>32</v>
      </c>
      <c r="E112" s="35" t="s">
        <v>48</v>
      </c>
      <c r="F112" s="39">
        <v>25</v>
      </c>
      <c r="G112" s="37">
        <v>1.8</v>
      </c>
      <c r="H112" s="37">
        <v>0.3</v>
      </c>
      <c r="I112" s="37">
        <v>10.8</v>
      </c>
      <c r="J112" s="38">
        <v>53</v>
      </c>
      <c r="K112" s="39"/>
      <c r="L112" s="53"/>
    </row>
    <row r="113" spans="1:12" ht="14.4" x14ac:dyDescent="0.3">
      <c r="A113" s="33"/>
      <c r="B113" s="33"/>
      <c r="C113" s="34"/>
      <c r="D113" s="59"/>
      <c r="E113" s="35"/>
      <c r="F113" s="39"/>
      <c r="G113" s="37"/>
      <c r="H113" s="37"/>
      <c r="I113" s="37"/>
      <c r="J113" s="37"/>
      <c r="K113" s="39"/>
      <c r="L113" s="53"/>
    </row>
    <row r="114" spans="1:12" ht="14.4" x14ac:dyDescent="0.3">
      <c r="A114" s="33"/>
      <c r="B114" s="33"/>
      <c r="C114" s="34"/>
      <c r="D114" s="1"/>
      <c r="E114" s="40"/>
      <c r="F114" s="41">
        <f>SUM(F107:F112)</f>
        <v>807</v>
      </c>
      <c r="G114" s="42">
        <f>SUM(G107:G112)</f>
        <v>36.289999999999992</v>
      </c>
      <c r="H114" s="42">
        <f>SUM(H107:H112)</f>
        <v>21.225000000000001</v>
      </c>
      <c r="I114" s="42">
        <f>SUM(I107:I112)</f>
        <v>106</v>
      </c>
      <c r="J114" s="48">
        <f>SUM(J107:J112)</f>
        <v>754.8</v>
      </c>
      <c r="K114" s="41"/>
      <c r="L114" s="54">
        <v>109.6</v>
      </c>
    </row>
    <row r="115" spans="1:12" ht="14.4" x14ac:dyDescent="0.25">
      <c r="A115" s="43">
        <f>A101</f>
        <v>2</v>
      </c>
      <c r="B115" s="43">
        <f>B101</f>
        <v>2</v>
      </c>
      <c r="C115" s="73" t="s">
        <v>33</v>
      </c>
      <c r="D115" s="74"/>
      <c r="E115" s="44"/>
      <c r="F115" s="45">
        <f>F106+F114</f>
        <v>1342</v>
      </c>
      <c r="G115" s="46">
        <f>G106+G114</f>
        <v>65.41</v>
      </c>
      <c r="H115" s="46">
        <f>H106+H114</f>
        <v>42.797000000000004</v>
      </c>
      <c r="I115" s="46">
        <f>I106+I114</f>
        <v>184.3</v>
      </c>
      <c r="J115" s="47">
        <f>J106+J114</f>
        <v>1375</v>
      </c>
      <c r="K115" s="45"/>
      <c r="L115" s="55">
        <f>L106+L114</f>
        <v>200.93</v>
      </c>
    </row>
    <row r="116" spans="1:12" ht="14.4" x14ac:dyDescent="0.3">
      <c r="A116" s="33">
        <v>2</v>
      </c>
      <c r="B116" s="33">
        <v>3</v>
      </c>
      <c r="C116" s="34" t="s">
        <v>22</v>
      </c>
      <c r="D116" s="59" t="s">
        <v>23</v>
      </c>
      <c r="E116" s="35" t="s">
        <v>53</v>
      </c>
      <c r="F116" s="36">
        <v>45</v>
      </c>
      <c r="G116" s="37">
        <v>7.2</v>
      </c>
      <c r="H116" s="37">
        <v>11</v>
      </c>
      <c r="I116" s="37">
        <v>11.5</v>
      </c>
      <c r="J116" s="38">
        <v>173</v>
      </c>
      <c r="K116" s="68" t="s">
        <v>54</v>
      </c>
      <c r="L116" s="53"/>
    </row>
    <row r="117" spans="1:12" ht="14.4" x14ac:dyDescent="0.3">
      <c r="A117" s="33"/>
      <c r="B117" s="33"/>
      <c r="C117" s="34"/>
      <c r="D117" s="59" t="s">
        <v>23</v>
      </c>
      <c r="E117" s="35" t="s">
        <v>85</v>
      </c>
      <c r="F117" s="36">
        <v>200</v>
      </c>
      <c r="G117" s="37">
        <v>7</v>
      </c>
      <c r="H117" s="37">
        <v>5.3</v>
      </c>
      <c r="I117" s="37">
        <v>23.4</v>
      </c>
      <c r="J117" s="38">
        <v>170</v>
      </c>
      <c r="K117" s="39" t="s">
        <v>86</v>
      </c>
      <c r="L117" s="53"/>
    </row>
    <row r="118" spans="1:12" ht="14.4" x14ac:dyDescent="0.3">
      <c r="A118" s="33"/>
      <c r="B118" s="33"/>
      <c r="C118" s="34"/>
      <c r="D118" s="59" t="s">
        <v>24</v>
      </c>
      <c r="E118" s="35" t="s">
        <v>40</v>
      </c>
      <c r="F118" s="36">
        <v>200</v>
      </c>
      <c r="G118" s="37">
        <v>3.6</v>
      </c>
      <c r="H118" s="37">
        <v>3</v>
      </c>
      <c r="I118" s="37">
        <v>20.8</v>
      </c>
      <c r="J118" s="38">
        <v>124</v>
      </c>
      <c r="K118" s="39">
        <v>382</v>
      </c>
      <c r="L118" s="53"/>
    </row>
    <row r="119" spans="1:12" ht="14.4" x14ac:dyDescent="0.3">
      <c r="A119" s="33"/>
      <c r="B119" s="33"/>
      <c r="C119" s="34"/>
      <c r="D119" s="59" t="s">
        <v>31</v>
      </c>
      <c r="E119" s="35" t="s">
        <v>65</v>
      </c>
      <c r="F119" s="36">
        <v>31</v>
      </c>
      <c r="G119" s="37">
        <v>2.17</v>
      </c>
      <c r="H119" s="37">
        <v>0.77500000000000002</v>
      </c>
      <c r="I119" s="37">
        <v>15.5</v>
      </c>
      <c r="J119" s="38">
        <v>74.400000000000006</v>
      </c>
      <c r="K119" s="49"/>
      <c r="L119" s="53"/>
    </row>
    <row r="120" spans="1:12" ht="14.4" x14ac:dyDescent="0.3">
      <c r="A120" s="33"/>
      <c r="B120" s="33"/>
      <c r="C120" s="34"/>
      <c r="D120" s="59" t="s">
        <v>25</v>
      </c>
      <c r="E120" s="35" t="s">
        <v>57</v>
      </c>
      <c r="F120" s="36">
        <v>110</v>
      </c>
      <c r="G120" s="37">
        <v>0.4</v>
      </c>
      <c r="H120" s="37">
        <v>0.4</v>
      </c>
      <c r="I120" s="37">
        <v>10.8</v>
      </c>
      <c r="J120" s="38">
        <v>49</v>
      </c>
      <c r="K120" s="39">
        <v>338</v>
      </c>
      <c r="L120" s="53"/>
    </row>
    <row r="121" spans="1:12" ht="14.4" x14ac:dyDescent="0.3">
      <c r="A121" s="33"/>
      <c r="B121" s="33"/>
      <c r="C121" s="34"/>
      <c r="D121" s="59"/>
      <c r="E121" s="35"/>
      <c r="F121" s="36"/>
      <c r="G121" s="37"/>
      <c r="H121" s="37"/>
      <c r="I121" s="37"/>
      <c r="J121" s="38"/>
      <c r="K121" s="39"/>
      <c r="L121" s="53"/>
    </row>
    <row r="122" spans="1:12" ht="14.4" x14ac:dyDescent="0.3">
      <c r="A122" s="33"/>
      <c r="B122" s="33"/>
      <c r="C122" s="34"/>
      <c r="D122" s="61" t="s">
        <v>26</v>
      </c>
      <c r="E122" s="40"/>
      <c r="F122" s="41">
        <f>SUM(F116:F120)</f>
        <v>586</v>
      </c>
      <c r="G122" s="42">
        <f>SUM(G116:G120)</f>
        <v>20.369999999999997</v>
      </c>
      <c r="H122" s="42">
        <f>SUM(H116:H120)</f>
        <v>20.474999999999998</v>
      </c>
      <c r="I122" s="42">
        <f>SUM(I116:I120)</f>
        <v>82</v>
      </c>
      <c r="J122" s="48">
        <f>SUM(J116:J120)</f>
        <v>590.4</v>
      </c>
      <c r="K122" s="41"/>
      <c r="L122" s="54">
        <v>91.33</v>
      </c>
    </row>
    <row r="123" spans="1:12" ht="26.4" x14ac:dyDescent="0.3">
      <c r="A123" s="33">
        <v>2</v>
      </c>
      <c r="B123" s="33">
        <v>3</v>
      </c>
      <c r="C123" s="34" t="s">
        <v>27</v>
      </c>
      <c r="D123" s="59" t="s">
        <v>28</v>
      </c>
      <c r="E123" s="35" t="s">
        <v>79</v>
      </c>
      <c r="F123" s="36">
        <v>270</v>
      </c>
      <c r="G123" s="37">
        <v>4.3</v>
      </c>
      <c r="H123" s="37">
        <v>5.6</v>
      </c>
      <c r="I123" s="37">
        <v>10.199999999999999</v>
      </c>
      <c r="J123" s="38">
        <v>109</v>
      </c>
      <c r="K123" s="39" t="s">
        <v>52</v>
      </c>
      <c r="L123" s="53"/>
    </row>
    <row r="124" spans="1:12" ht="14.4" x14ac:dyDescent="0.3">
      <c r="A124" s="33"/>
      <c r="B124" s="33"/>
      <c r="C124" s="34"/>
      <c r="D124" s="59" t="s">
        <v>29</v>
      </c>
      <c r="E124" s="35" t="s">
        <v>76</v>
      </c>
      <c r="F124" s="36">
        <v>100</v>
      </c>
      <c r="G124" s="37">
        <v>13.8</v>
      </c>
      <c r="H124" s="37">
        <v>11.3</v>
      </c>
      <c r="I124" s="37">
        <v>10.1</v>
      </c>
      <c r="J124" s="38">
        <v>198</v>
      </c>
      <c r="K124" s="39">
        <v>271</v>
      </c>
      <c r="L124" s="53"/>
    </row>
    <row r="125" spans="1:12" ht="14.4" x14ac:dyDescent="0.3">
      <c r="A125" s="33"/>
      <c r="B125" s="33"/>
      <c r="C125" s="34"/>
      <c r="D125" s="59" t="s">
        <v>29</v>
      </c>
      <c r="E125" s="35" t="s">
        <v>38</v>
      </c>
      <c r="F125" s="36">
        <v>150</v>
      </c>
      <c r="G125" s="37">
        <v>8.5</v>
      </c>
      <c r="H125" s="37">
        <v>7.3</v>
      </c>
      <c r="I125" s="37">
        <v>36.6</v>
      </c>
      <c r="J125" s="38">
        <v>246</v>
      </c>
      <c r="K125" s="39">
        <v>302</v>
      </c>
      <c r="L125" s="53"/>
    </row>
    <row r="126" spans="1:12" ht="14.4" x14ac:dyDescent="0.3">
      <c r="A126" s="33"/>
      <c r="B126" s="33"/>
      <c r="C126" s="34"/>
      <c r="D126" s="59" t="s">
        <v>30</v>
      </c>
      <c r="E126" s="35" t="s">
        <v>39</v>
      </c>
      <c r="F126" s="36">
        <v>200</v>
      </c>
      <c r="G126" s="37">
        <v>1</v>
      </c>
      <c r="H126" s="37">
        <v>0</v>
      </c>
      <c r="I126" s="37">
        <v>13.2</v>
      </c>
      <c r="J126" s="38">
        <v>86</v>
      </c>
      <c r="K126" s="39">
        <v>388</v>
      </c>
      <c r="L126" s="53"/>
    </row>
    <row r="127" spans="1:12" ht="14.4" x14ac:dyDescent="0.3">
      <c r="A127" s="33"/>
      <c r="B127" s="33"/>
      <c r="C127" s="34"/>
      <c r="D127" s="59" t="s">
        <v>31</v>
      </c>
      <c r="E127" s="35" t="s">
        <v>65</v>
      </c>
      <c r="F127" s="39">
        <v>45</v>
      </c>
      <c r="G127" s="37">
        <v>3.17</v>
      </c>
      <c r="H127" s="37">
        <v>1.1299999999999999</v>
      </c>
      <c r="I127" s="37">
        <v>22.499999999999996</v>
      </c>
      <c r="J127" s="38">
        <v>108.4</v>
      </c>
      <c r="K127" s="39"/>
      <c r="L127" s="53"/>
    </row>
    <row r="128" spans="1:12" ht="14.4" x14ac:dyDescent="0.3">
      <c r="A128" s="33"/>
      <c r="B128" s="33"/>
      <c r="C128" s="34"/>
      <c r="D128" s="59" t="s">
        <v>32</v>
      </c>
      <c r="E128" s="35" t="s">
        <v>48</v>
      </c>
      <c r="F128" s="39">
        <v>25</v>
      </c>
      <c r="G128" s="37">
        <v>1.8</v>
      </c>
      <c r="H128" s="37">
        <v>0.3</v>
      </c>
      <c r="I128" s="37">
        <v>10.8</v>
      </c>
      <c r="J128" s="38">
        <v>53</v>
      </c>
      <c r="K128" s="39"/>
      <c r="L128" s="53"/>
    </row>
    <row r="129" spans="1:12" ht="14.4" x14ac:dyDescent="0.3">
      <c r="A129" s="33"/>
      <c r="B129" s="33"/>
      <c r="C129" s="34"/>
      <c r="D129" s="62"/>
      <c r="E129" s="35"/>
      <c r="F129" s="39"/>
      <c r="G129" s="37"/>
      <c r="H129" s="37"/>
      <c r="I129" s="37"/>
      <c r="J129" s="38"/>
      <c r="K129" s="39"/>
      <c r="L129" s="53"/>
    </row>
    <row r="130" spans="1:12" ht="14.4" x14ac:dyDescent="0.3">
      <c r="A130" s="33"/>
      <c r="B130" s="33"/>
      <c r="C130" s="34"/>
      <c r="D130" s="61" t="s">
        <v>26</v>
      </c>
      <c r="E130" s="40"/>
      <c r="F130" s="41">
        <f>SUM(F123:F129)</f>
        <v>790</v>
      </c>
      <c r="G130" s="42">
        <f>SUM(G123:G129)</f>
        <v>32.57</v>
      </c>
      <c r="H130" s="42">
        <f>SUM(H123:H129)</f>
        <v>25.63</v>
      </c>
      <c r="I130" s="42">
        <f>SUM(I123:I129)</f>
        <v>103.39999999999999</v>
      </c>
      <c r="J130" s="48">
        <f>SUM(J123:J129)</f>
        <v>800.4</v>
      </c>
      <c r="K130" s="41"/>
      <c r="L130" s="54">
        <v>109.6</v>
      </c>
    </row>
    <row r="131" spans="1:12" ht="14.4" x14ac:dyDescent="0.25">
      <c r="A131" s="43">
        <v>2</v>
      </c>
      <c r="B131" s="43">
        <v>3</v>
      </c>
      <c r="C131" s="73" t="s">
        <v>33</v>
      </c>
      <c r="D131" s="74"/>
      <c r="E131" s="44"/>
      <c r="F131" s="45">
        <f>F122+F130</f>
        <v>1376</v>
      </c>
      <c r="G131" s="46">
        <f>G122+G130</f>
        <v>52.94</v>
      </c>
      <c r="H131" s="46">
        <f>H122+H130</f>
        <v>46.104999999999997</v>
      </c>
      <c r="I131" s="46">
        <f>I122+I130</f>
        <v>185.39999999999998</v>
      </c>
      <c r="J131" s="47">
        <f>J122+J130</f>
        <v>1390.8</v>
      </c>
      <c r="K131" s="45"/>
      <c r="L131" s="55">
        <f>L122+L130</f>
        <v>200.93</v>
      </c>
    </row>
    <row r="132" spans="1:12" ht="14.4" x14ac:dyDescent="0.3">
      <c r="A132" s="33">
        <v>2</v>
      </c>
      <c r="B132" s="33">
        <v>4</v>
      </c>
      <c r="C132" s="34" t="s">
        <v>22</v>
      </c>
      <c r="D132" s="59" t="s">
        <v>23</v>
      </c>
      <c r="E132" s="35" t="s">
        <v>46</v>
      </c>
      <c r="F132" s="36">
        <v>205</v>
      </c>
      <c r="G132" s="37">
        <v>6.2</v>
      </c>
      <c r="H132" s="37">
        <v>8.5</v>
      </c>
      <c r="I132" s="37">
        <v>31.6</v>
      </c>
      <c r="J132" s="38">
        <v>228</v>
      </c>
      <c r="K132" s="39" t="s">
        <v>77</v>
      </c>
      <c r="L132" s="53"/>
    </row>
    <row r="133" spans="1:12" ht="14.4" x14ac:dyDescent="0.3">
      <c r="A133" s="33"/>
      <c r="B133" s="33"/>
      <c r="C133" s="34"/>
      <c r="D133" s="59" t="s">
        <v>24</v>
      </c>
      <c r="E133" s="35" t="s">
        <v>42</v>
      </c>
      <c r="F133" s="36">
        <v>200</v>
      </c>
      <c r="G133" s="37">
        <v>0.2</v>
      </c>
      <c r="H133" s="37">
        <v>0.1</v>
      </c>
      <c r="I133" s="37">
        <v>10.1</v>
      </c>
      <c r="J133" s="38">
        <v>41</v>
      </c>
      <c r="K133" s="39">
        <v>376</v>
      </c>
      <c r="L133" s="53"/>
    </row>
    <row r="134" spans="1:12" ht="26.4" x14ac:dyDescent="0.3">
      <c r="A134" s="33"/>
      <c r="B134" s="33"/>
      <c r="C134" s="34"/>
      <c r="D134" s="59" t="s">
        <v>31</v>
      </c>
      <c r="E134" s="35" t="s">
        <v>93</v>
      </c>
      <c r="F134" s="36">
        <v>59</v>
      </c>
      <c r="G134" s="37">
        <v>6.7299999999999986</v>
      </c>
      <c r="H134" s="37">
        <v>13.824999999999999</v>
      </c>
      <c r="I134" s="37">
        <v>14.6</v>
      </c>
      <c r="J134" s="38">
        <v>206.6</v>
      </c>
      <c r="K134" s="39"/>
      <c r="L134" s="53"/>
    </row>
    <row r="135" spans="1:12" ht="14.4" x14ac:dyDescent="0.3">
      <c r="A135" s="33"/>
      <c r="B135" s="33"/>
      <c r="C135" s="34"/>
      <c r="D135" s="59" t="s">
        <v>56</v>
      </c>
      <c r="E135" s="35" t="s">
        <v>50</v>
      </c>
      <c r="F135" s="36">
        <v>100</v>
      </c>
      <c r="G135" s="37">
        <v>2.8</v>
      </c>
      <c r="H135" s="37">
        <v>3.2</v>
      </c>
      <c r="I135" s="37">
        <v>8</v>
      </c>
      <c r="J135" s="38">
        <v>75</v>
      </c>
      <c r="K135" s="39"/>
      <c r="L135" s="53"/>
    </row>
    <row r="136" spans="1:12" ht="14.4" x14ac:dyDescent="0.3">
      <c r="A136" s="33"/>
      <c r="B136" s="33"/>
      <c r="C136" s="34"/>
      <c r="D136" s="59"/>
      <c r="E136" s="35"/>
      <c r="F136" s="36"/>
      <c r="G136" s="37"/>
      <c r="H136" s="37"/>
      <c r="I136" s="37"/>
      <c r="J136" s="38"/>
      <c r="K136" s="39"/>
      <c r="L136" s="53"/>
    </row>
    <row r="137" spans="1:12" ht="14.4" x14ac:dyDescent="0.3">
      <c r="A137" s="33"/>
      <c r="B137" s="33"/>
      <c r="C137" s="34"/>
      <c r="D137" s="61" t="s">
        <v>26</v>
      </c>
      <c r="E137" s="40"/>
      <c r="F137" s="41">
        <f>SUM(F132:F135)</f>
        <v>564</v>
      </c>
      <c r="G137" s="42">
        <f>SUM(G132:G135)</f>
        <v>15.93</v>
      </c>
      <c r="H137" s="42">
        <f>SUM(H132:H135)</f>
        <v>25.624999999999996</v>
      </c>
      <c r="I137" s="42">
        <f>SUM(I132:I135)</f>
        <v>64.300000000000011</v>
      </c>
      <c r="J137" s="48">
        <f>SUM(J132:J135)</f>
        <v>550.6</v>
      </c>
      <c r="K137" s="41"/>
      <c r="L137" s="54">
        <v>91.33</v>
      </c>
    </row>
    <row r="138" spans="1:12" ht="26.4" x14ac:dyDescent="0.3">
      <c r="A138" s="33">
        <f>A132</f>
        <v>2</v>
      </c>
      <c r="B138" s="33">
        <f>B132</f>
        <v>4</v>
      </c>
      <c r="C138" s="34" t="s">
        <v>27</v>
      </c>
      <c r="D138" s="59" t="s">
        <v>28</v>
      </c>
      <c r="E138" s="35" t="s">
        <v>83</v>
      </c>
      <c r="F138" s="36">
        <v>265</v>
      </c>
      <c r="G138" s="37">
        <v>3.8</v>
      </c>
      <c r="H138" s="37">
        <v>5</v>
      </c>
      <c r="I138" s="37">
        <v>7.8</v>
      </c>
      <c r="J138" s="38">
        <v>92</v>
      </c>
      <c r="K138" s="39">
        <v>88</v>
      </c>
      <c r="L138" s="53"/>
    </row>
    <row r="139" spans="1:12" ht="14.4" x14ac:dyDescent="0.3">
      <c r="A139" s="33"/>
      <c r="B139" s="33"/>
      <c r="C139" s="34"/>
      <c r="D139" s="59" t="s">
        <v>29</v>
      </c>
      <c r="E139" s="35" t="s">
        <v>94</v>
      </c>
      <c r="F139" s="36">
        <v>150</v>
      </c>
      <c r="G139" s="37">
        <v>13.8</v>
      </c>
      <c r="H139" s="37">
        <v>16.600000000000001</v>
      </c>
      <c r="I139" s="37">
        <v>15</v>
      </c>
      <c r="J139" s="38">
        <v>264</v>
      </c>
      <c r="K139" s="39">
        <v>278</v>
      </c>
      <c r="L139" s="53"/>
    </row>
    <row r="140" spans="1:12" ht="14.4" x14ac:dyDescent="0.3">
      <c r="A140" s="33"/>
      <c r="B140" s="33"/>
      <c r="C140" s="34"/>
      <c r="D140" s="59" t="s">
        <v>29</v>
      </c>
      <c r="E140" s="35" t="s">
        <v>41</v>
      </c>
      <c r="F140" s="36">
        <v>150</v>
      </c>
      <c r="G140" s="37">
        <v>5.4</v>
      </c>
      <c r="H140" s="37">
        <v>4.9000000000000004</v>
      </c>
      <c r="I140" s="37">
        <v>27.9</v>
      </c>
      <c r="J140" s="38">
        <v>178</v>
      </c>
      <c r="K140" s="39">
        <v>309</v>
      </c>
      <c r="L140" s="53"/>
    </row>
    <row r="141" spans="1:12" ht="14.4" x14ac:dyDescent="0.3">
      <c r="A141" s="33"/>
      <c r="B141" s="33"/>
      <c r="C141" s="34"/>
      <c r="D141" s="59" t="s">
        <v>30</v>
      </c>
      <c r="E141" s="35" t="s">
        <v>73</v>
      </c>
      <c r="F141" s="36">
        <v>200</v>
      </c>
      <c r="G141" s="37">
        <v>0.7</v>
      </c>
      <c r="H141" s="37">
        <v>0.3</v>
      </c>
      <c r="I141" s="37">
        <v>24.6</v>
      </c>
      <c r="J141" s="38">
        <v>104</v>
      </c>
      <c r="K141" s="39">
        <v>388</v>
      </c>
      <c r="L141" s="53"/>
    </row>
    <row r="142" spans="1:12" ht="14.4" x14ac:dyDescent="0.3">
      <c r="A142" s="33"/>
      <c r="B142" s="33"/>
      <c r="C142" s="34"/>
      <c r="D142" s="59" t="s">
        <v>31</v>
      </c>
      <c r="E142" s="35" t="s">
        <v>65</v>
      </c>
      <c r="F142" s="39">
        <v>39</v>
      </c>
      <c r="G142" s="37">
        <v>3.01</v>
      </c>
      <c r="H142" s="37">
        <v>1.0750000000000002</v>
      </c>
      <c r="I142" s="37">
        <v>21.5</v>
      </c>
      <c r="J142" s="38">
        <v>103.20000000000002</v>
      </c>
      <c r="K142" s="39"/>
      <c r="L142" s="53"/>
    </row>
    <row r="143" spans="1:12" ht="14.4" x14ac:dyDescent="0.3">
      <c r="A143" s="33"/>
      <c r="B143" s="33"/>
      <c r="C143" s="34"/>
      <c r="D143" s="59" t="s">
        <v>32</v>
      </c>
      <c r="E143" s="35" t="s">
        <v>48</v>
      </c>
      <c r="F143" s="39">
        <v>30</v>
      </c>
      <c r="G143" s="37">
        <v>2.16</v>
      </c>
      <c r="H143" s="37">
        <v>0.36</v>
      </c>
      <c r="I143" s="37">
        <v>12.96</v>
      </c>
      <c r="J143" s="38">
        <v>63.6</v>
      </c>
      <c r="K143" s="39"/>
      <c r="L143" s="53"/>
    </row>
    <row r="144" spans="1:12" ht="14.4" x14ac:dyDescent="0.3">
      <c r="A144" s="33"/>
      <c r="B144" s="33"/>
      <c r="C144" s="34"/>
      <c r="D144" s="59"/>
      <c r="E144" s="35"/>
      <c r="F144" s="39"/>
      <c r="G144" s="37"/>
      <c r="H144" s="37"/>
      <c r="I144" s="37"/>
      <c r="J144" s="38"/>
      <c r="K144" s="39"/>
      <c r="L144" s="53"/>
    </row>
    <row r="145" spans="1:12" ht="14.4" x14ac:dyDescent="0.3">
      <c r="A145" s="33"/>
      <c r="B145" s="33"/>
      <c r="C145" s="34"/>
      <c r="D145" s="59"/>
      <c r="E145" s="35"/>
      <c r="F145" s="36"/>
      <c r="G145" s="37"/>
      <c r="H145" s="37"/>
      <c r="I145" s="37"/>
      <c r="J145" s="38"/>
      <c r="K145" s="39"/>
      <c r="L145" s="53"/>
    </row>
    <row r="146" spans="1:12" ht="14.4" x14ac:dyDescent="0.3">
      <c r="A146" s="33"/>
      <c r="B146" s="33"/>
      <c r="C146" s="34"/>
      <c r="D146" s="61" t="s">
        <v>26</v>
      </c>
      <c r="E146" s="40"/>
      <c r="F146" s="41">
        <f>SUM(F138:F144)</f>
        <v>834</v>
      </c>
      <c r="G146" s="42">
        <f>SUM(G138:G144)</f>
        <v>28.87</v>
      </c>
      <c r="H146" s="42">
        <f>SUM(H138:H144)</f>
        <v>28.234999999999999</v>
      </c>
      <c r="I146" s="42">
        <f>SUM(I138:I144)</f>
        <v>109.76000000000002</v>
      </c>
      <c r="J146" s="48">
        <f>SUM(J138:J144)</f>
        <v>804.80000000000007</v>
      </c>
      <c r="K146" s="41"/>
      <c r="L146" s="54">
        <v>109.6</v>
      </c>
    </row>
    <row r="147" spans="1:12" ht="14.4" x14ac:dyDescent="0.25">
      <c r="A147" s="43">
        <f>A132</f>
        <v>2</v>
      </c>
      <c r="B147" s="43">
        <f>B132</f>
        <v>4</v>
      </c>
      <c r="C147" s="73" t="s">
        <v>33</v>
      </c>
      <c r="D147" s="74"/>
      <c r="E147" s="44"/>
      <c r="F147" s="45">
        <f>F137+F146</f>
        <v>1398</v>
      </c>
      <c r="G147" s="46">
        <f>G137+G146</f>
        <v>44.8</v>
      </c>
      <c r="H147" s="46">
        <f>H137+H146</f>
        <v>53.86</v>
      </c>
      <c r="I147" s="46">
        <f>I137+I146</f>
        <v>174.06000000000003</v>
      </c>
      <c r="J147" s="47">
        <f>J137+J146</f>
        <v>1355.4</v>
      </c>
      <c r="K147" s="45"/>
      <c r="L147" s="55">
        <f>L137+L146</f>
        <v>200.93</v>
      </c>
    </row>
    <row r="148" spans="1:12" ht="14.4" x14ac:dyDescent="0.3">
      <c r="A148" s="33">
        <v>2</v>
      </c>
      <c r="B148" s="33">
        <v>5</v>
      </c>
      <c r="C148" s="34" t="s">
        <v>22</v>
      </c>
      <c r="D148" s="59" t="s">
        <v>99</v>
      </c>
      <c r="E148" s="35" t="s">
        <v>100</v>
      </c>
      <c r="F148" s="36">
        <v>60</v>
      </c>
      <c r="G148" s="37">
        <v>0.5</v>
      </c>
      <c r="H148" s="37">
        <v>0</v>
      </c>
      <c r="I148" s="37">
        <v>1.5</v>
      </c>
      <c r="J148" s="38">
        <v>8</v>
      </c>
      <c r="K148" s="39">
        <v>71</v>
      </c>
      <c r="L148" s="53"/>
    </row>
    <row r="149" spans="1:12" ht="14.4" x14ac:dyDescent="0.3">
      <c r="A149" s="33"/>
      <c r="B149" s="33"/>
      <c r="C149" s="34"/>
      <c r="D149" s="59" t="s">
        <v>23</v>
      </c>
      <c r="E149" s="35" t="s">
        <v>87</v>
      </c>
      <c r="F149" s="36">
        <v>90</v>
      </c>
      <c r="G149" s="37">
        <v>14.6</v>
      </c>
      <c r="H149" s="37">
        <v>7.9</v>
      </c>
      <c r="I149" s="37">
        <v>5.2</v>
      </c>
      <c r="J149" s="38">
        <v>156</v>
      </c>
      <c r="K149" s="39" t="s">
        <v>88</v>
      </c>
      <c r="L149" s="53"/>
    </row>
    <row r="150" spans="1:12" ht="14.4" x14ac:dyDescent="0.3">
      <c r="A150" s="33"/>
      <c r="B150" s="33"/>
      <c r="C150" s="34"/>
      <c r="D150" s="59" t="s">
        <v>23</v>
      </c>
      <c r="E150" s="35" t="s">
        <v>78</v>
      </c>
      <c r="F150" s="36">
        <v>150</v>
      </c>
      <c r="G150" s="37">
        <v>3.7</v>
      </c>
      <c r="H150" s="37">
        <v>6.3</v>
      </c>
      <c r="I150" s="37">
        <v>28.5</v>
      </c>
      <c r="J150" s="38">
        <v>185</v>
      </c>
      <c r="K150" s="39">
        <v>304</v>
      </c>
      <c r="L150" s="53"/>
    </row>
    <row r="151" spans="1:12" ht="14.4" x14ac:dyDescent="0.3">
      <c r="A151" s="33"/>
      <c r="B151" s="33"/>
      <c r="C151" s="34"/>
      <c r="D151" s="59" t="s">
        <v>24</v>
      </c>
      <c r="E151" s="35" t="s">
        <v>58</v>
      </c>
      <c r="F151" s="36">
        <v>200</v>
      </c>
      <c r="G151" s="37">
        <v>0</v>
      </c>
      <c r="H151" s="37">
        <v>0</v>
      </c>
      <c r="I151" s="37">
        <v>28</v>
      </c>
      <c r="J151" s="38">
        <v>112</v>
      </c>
      <c r="K151" s="39" t="s">
        <v>67</v>
      </c>
      <c r="L151" s="53"/>
    </row>
    <row r="152" spans="1:12" ht="14.4" x14ac:dyDescent="0.3">
      <c r="A152" s="33"/>
      <c r="B152" s="33"/>
      <c r="C152" s="34"/>
      <c r="D152" s="59" t="s">
        <v>31</v>
      </c>
      <c r="E152" s="35" t="s">
        <v>65</v>
      </c>
      <c r="F152" s="36">
        <v>29</v>
      </c>
      <c r="G152" s="37">
        <v>2.0299999999999998</v>
      </c>
      <c r="H152" s="37">
        <v>0.72499999999999998</v>
      </c>
      <c r="I152" s="37">
        <v>14.5</v>
      </c>
      <c r="J152" s="38">
        <v>69.599999999999994</v>
      </c>
      <c r="K152" s="39"/>
      <c r="L152" s="53"/>
    </row>
    <row r="153" spans="1:12" ht="14.4" x14ac:dyDescent="0.3">
      <c r="A153" s="33"/>
      <c r="B153" s="33"/>
      <c r="C153" s="34"/>
      <c r="D153" s="59"/>
      <c r="E153" s="35"/>
      <c r="F153" s="36"/>
      <c r="G153" s="37"/>
      <c r="H153" s="37"/>
      <c r="I153" s="37"/>
      <c r="J153" s="38"/>
      <c r="K153" s="39"/>
      <c r="L153" s="53"/>
    </row>
    <row r="154" spans="1:12" ht="15.75" customHeight="1" x14ac:dyDescent="0.3">
      <c r="A154" s="33"/>
      <c r="B154" s="33"/>
      <c r="C154" s="34"/>
      <c r="D154" s="61" t="s">
        <v>26</v>
      </c>
      <c r="E154" s="40"/>
      <c r="F154" s="41">
        <f>SUM(F148:F152)</f>
        <v>529</v>
      </c>
      <c r="G154" s="42">
        <f>SUM(G148:G152)</f>
        <v>20.830000000000002</v>
      </c>
      <c r="H154" s="42">
        <f>SUM(H148:H152)</f>
        <v>14.924999999999999</v>
      </c>
      <c r="I154" s="42">
        <f>SUM(I148:I152)</f>
        <v>77.7</v>
      </c>
      <c r="J154" s="48">
        <f>SUM(J148:J152)</f>
        <v>530.6</v>
      </c>
      <c r="K154" s="41"/>
      <c r="L154" s="54">
        <v>91.33</v>
      </c>
    </row>
    <row r="155" spans="1:12" ht="14.4" x14ac:dyDescent="0.3">
      <c r="A155" s="33">
        <v>2</v>
      </c>
      <c r="B155" s="33">
        <v>5</v>
      </c>
      <c r="C155" s="34" t="s">
        <v>27</v>
      </c>
      <c r="D155" s="59" t="s">
        <v>28</v>
      </c>
      <c r="E155" s="35" t="s">
        <v>44</v>
      </c>
      <c r="F155" s="36">
        <v>295</v>
      </c>
      <c r="G155" s="37">
        <v>12.7</v>
      </c>
      <c r="H155" s="37">
        <v>1</v>
      </c>
      <c r="I155" s="37">
        <v>15.9</v>
      </c>
      <c r="J155" s="38">
        <v>124</v>
      </c>
      <c r="K155" s="39" t="s">
        <v>45</v>
      </c>
      <c r="L155" s="53"/>
    </row>
    <row r="156" spans="1:12" ht="14.4" x14ac:dyDescent="0.3">
      <c r="A156" s="33"/>
      <c r="B156" s="33"/>
      <c r="C156" s="34"/>
      <c r="D156" s="59" t="s">
        <v>29</v>
      </c>
      <c r="E156" s="35" t="s">
        <v>95</v>
      </c>
      <c r="F156" s="36">
        <v>100</v>
      </c>
      <c r="G156" s="37">
        <v>13.7</v>
      </c>
      <c r="H156" s="37">
        <v>10.5</v>
      </c>
      <c r="I156" s="37">
        <v>7.5</v>
      </c>
      <c r="J156" s="38">
        <v>179</v>
      </c>
      <c r="K156" s="39" t="s">
        <v>96</v>
      </c>
      <c r="L156" s="53"/>
    </row>
    <row r="157" spans="1:12" ht="14.4" x14ac:dyDescent="0.3">
      <c r="A157" s="33"/>
      <c r="B157" s="33"/>
      <c r="C157" s="34"/>
      <c r="D157" s="59" t="s">
        <v>29</v>
      </c>
      <c r="E157" s="35" t="s">
        <v>38</v>
      </c>
      <c r="F157" s="36">
        <v>150</v>
      </c>
      <c r="G157" s="37">
        <v>8.5</v>
      </c>
      <c r="H157" s="37">
        <v>7.3</v>
      </c>
      <c r="I157" s="37">
        <v>36.6</v>
      </c>
      <c r="J157" s="38">
        <v>246</v>
      </c>
      <c r="K157" s="39">
        <v>302</v>
      </c>
      <c r="L157" s="53"/>
    </row>
    <row r="158" spans="1:12" ht="14.4" x14ac:dyDescent="0.3">
      <c r="A158" s="33"/>
      <c r="B158" s="33"/>
      <c r="C158" s="34"/>
      <c r="D158" s="59" t="s">
        <v>25</v>
      </c>
      <c r="E158" s="35" t="s">
        <v>35</v>
      </c>
      <c r="F158" s="36">
        <v>110</v>
      </c>
      <c r="G158" s="37">
        <v>0.4</v>
      </c>
      <c r="H158" s="37">
        <v>0.4</v>
      </c>
      <c r="I158" s="37">
        <v>10.8</v>
      </c>
      <c r="J158" s="38">
        <v>49</v>
      </c>
      <c r="K158" s="39">
        <v>338</v>
      </c>
      <c r="L158" s="53"/>
    </row>
    <row r="159" spans="1:12" ht="14.4" x14ac:dyDescent="0.3">
      <c r="A159" s="33"/>
      <c r="B159" s="33"/>
      <c r="C159" s="34"/>
      <c r="D159" s="59" t="s">
        <v>30</v>
      </c>
      <c r="E159" s="35" t="s">
        <v>49</v>
      </c>
      <c r="F159" s="36">
        <v>215</v>
      </c>
      <c r="G159" s="37">
        <v>0.3</v>
      </c>
      <c r="H159" s="37">
        <v>0.1</v>
      </c>
      <c r="I159" s="37">
        <v>10.5</v>
      </c>
      <c r="J159" s="38">
        <v>44</v>
      </c>
      <c r="K159" s="39">
        <v>377</v>
      </c>
      <c r="L159" s="53"/>
    </row>
    <row r="160" spans="1:12" ht="14.4" x14ac:dyDescent="0.3">
      <c r="A160" s="33"/>
      <c r="B160" s="33"/>
      <c r="C160" s="34"/>
      <c r="D160" s="59" t="s">
        <v>31</v>
      </c>
      <c r="E160" s="35" t="s">
        <v>65</v>
      </c>
      <c r="F160" s="39">
        <v>42</v>
      </c>
      <c r="G160" s="37">
        <v>2.9400000000000004</v>
      </c>
      <c r="H160" s="37">
        <v>1.05</v>
      </c>
      <c r="I160" s="37">
        <v>21</v>
      </c>
      <c r="J160" s="38">
        <v>100.80000000000001</v>
      </c>
      <c r="K160" s="39"/>
      <c r="L160" s="53"/>
    </row>
    <row r="161" spans="1:12" ht="14.4" x14ac:dyDescent="0.3">
      <c r="A161" s="33"/>
      <c r="B161" s="33"/>
      <c r="C161" s="34"/>
      <c r="D161" s="59" t="s">
        <v>32</v>
      </c>
      <c r="E161" s="35" t="s">
        <v>48</v>
      </c>
      <c r="F161" s="39">
        <v>25</v>
      </c>
      <c r="G161" s="37">
        <v>1.8</v>
      </c>
      <c r="H161" s="37">
        <v>0.3</v>
      </c>
      <c r="I161" s="37">
        <v>10.8</v>
      </c>
      <c r="J161" s="38">
        <v>53</v>
      </c>
      <c r="K161" s="39"/>
      <c r="L161" s="53"/>
    </row>
    <row r="162" spans="1:12" ht="14.4" x14ac:dyDescent="0.3">
      <c r="A162" s="33"/>
      <c r="B162" s="33"/>
      <c r="C162" s="34"/>
      <c r="D162" s="61" t="s">
        <v>26</v>
      </c>
      <c r="E162" s="40"/>
      <c r="F162" s="41">
        <f>SUM(F155:F161)</f>
        <v>937</v>
      </c>
      <c r="G162" s="42">
        <f>SUM(G155:G161)</f>
        <v>40.339999999999989</v>
      </c>
      <c r="H162" s="42">
        <f>SUM(H155:H161)</f>
        <v>20.650000000000002</v>
      </c>
      <c r="I162" s="42">
        <f>SUM(I155:I161)</f>
        <v>113.1</v>
      </c>
      <c r="J162" s="48">
        <f>SUM(J155:J161)</f>
        <v>795.8</v>
      </c>
      <c r="K162" s="41"/>
      <c r="L162" s="54">
        <v>109.6</v>
      </c>
    </row>
    <row r="163" spans="1:12" ht="14.4" x14ac:dyDescent="0.25">
      <c r="A163" s="43">
        <v>2</v>
      </c>
      <c r="B163" s="43">
        <v>5</v>
      </c>
      <c r="C163" s="73" t="s">
        <v>33</v>
      </c>
      <c r="D163" s="74"/>
      <c r="E163" s="44"/>
      <c r="F163" s="45">
        <f>F154+F162</f>
        <v>1466</v>
      </c>
      <c r="G163" s="46">
        <f>G154+G162</f>
        <v>61.169999999999987</v>
      </c>
      <c r="H163" s="46">
        <f>H154+H162</f>
        <v>35.575000000000003</v>
      </c>
      <c r="I163" s="46">
        <f>I154+I162</f>
        <v>190.8</v>
      </c>
      <c r="J163" s="47">
        <f>J154+J162</f>
        <v>1326.4</v>
      </c>
      <c r="K163" s="45"/>
      <c r="L163" s="55">
        <f>L154+L162</f>
        <v>200.93</v>
      </c>
    </row>
    <row r="164" spans="1:12" ht="15" thickBot="1" x14ac:dyDescent="0.3">
      <c r="A164" s="19"/>
      <c r="B164" s="20"/>
      <c r="C164" s="21"/>
      <c r="D164" s="22"/>
      <c r="E164" s="23"/>
      <c r="F164" s="24"/>
      <c r="G164" s="25"/>
      <c r="H164" s="25"/>
      <c r="I164" s="25"/>
      <c r="J164" s="26"/>
      <c r="K164" s="24"/>
      <c r="L164" s="56"/>
    </row>
    <row r="165" spans="1:12" ht="13.8" thickBot="1" x14ac:dyDescent="0.3">
      <c r="A165" s="9"/>
      <c r="B165" s="10"/>
      <c r="C165" s="72" t="s">
        <v>34</v>
      </c>
      <c r="D165" s="72"/>
      <c r="E165" s="72"/>
      <c r="F165" s="14">
        <f>(F20+F35+F51+F67+F84+F100+F115+F131+F147+F163)/(IF(F20=0,0,1)+IF(F35=0,0,1)+IF(F51=0,0,1)+IF(F67=0,0,1)+IF(F84=0,0,1)+IF(F100=0,0,1)+IF(F115=0,0,1)+IF(F131=0,0,1)+IF(F147=0,0,1)+IF(F163=0,0,1))</f>
        <v>1383.3</v>
      </c>
      <c r="G165" s="14">
        <f>(G20+G35+G51+G67+G84+G100+G115+G131+G147+G163)/(IF(G20=0,0,1)+IF(G35=0,0,1)+IF(G51=0,0,1)+IF(G67=0,0,1)+IF(G84=0,0,1)+IF(G100=0,0,1)+IF(G115=0,0,1)+IF(G131=0,0,1)+IF(G147=0,0,1)+IF(G163=0,0,1))</f>
        <v>50.556999999999995</v>
      </c>
      <c r="H165" s="14">
        <f>(H20+H35+H51+H67+H84+H100+H115+H131+H147+H163)/(IF(H20=0,0,1)+IF(H35=0,0,1)+IF(H51=0,0,1)+IF(H67=0,0,1)+IF(H84=0,0,1)+IF(H100=0,0,1)+IF(H115=0,0,1)+IF(H131=0,0,1)+IF(H147=0,0,1)+IF(H163=0,0,1))</f>
        <v>43.492200000000011</v>
      </c>
      <c r="I165" s="14">
        <f>(I20+I35+I51+I67+I84+I100+I115+I131+I147+I163)/(IF(I20=0,0,1)+IF(I35=0,0,1)+IF(I51=0,0,1)+IF(I67=0,0,1)+IF(I84=0,0,1)+IF(I100=0,0,1)+IF(I115=0,0,1)+IF(I131=0,0,1)+IF(I147=0,0,1)+IF(I163=0,0,1))</f>
        <v>184.9684</v>
      </c>
      <c r="J165" s="17">
        <f>(J20+J35+J51+J67+J84+J100+J115+J131+J147+J163)/(IF(J20=0,0,1)+IF(J35=0,0,1)+IF(J51=0,0,1)+IF(J67=0,0,1)+IF(J84=0,0,1)+IF(J100=0,0,1)+IF(J115=0,0,1)+IF(J131=0,0,1)+IF(J147=0,0,1)+IF(J163=0,0,1))</f>
        <v>1339.0399999999997</v>
      </c>
      <c r="K165" s="11"/>
      <c r="L165" s="57">
        <f>(L20+L35+L51+L67+L84+L100+L115+L131+L147+L163)/(IF(L20=0,0,1)+IF(L35=0,0,1)+IF(L51=0,0,1)+IF(L67=0,0,1)+IF(L84=0,0,1)+IF(L100=0,0,1)+IF(L115=0,0,1)+IF(L131=0,0,1)+IF(L147=0,0,1)+IF(L163=0,0,1))</f>
        <v>200.93000000000004</v>
      </c>
    </row>
    <row r="169" spans="1:12" x14ac:dyDescent="0.25">
      <c r="G169" s="1"/>
      <c r="I169" s="1"/>
      <c r="J169" s="1"/>
    </row>
  </sheetData>
  <autoFilter ref="E1:E165"/>
  <mergeCells count="15">
    <mergeCell ref="C1:E1"/>
    <mergeCell ref="H1:K1"/>
    <mergeCell ref="H2:K2"/>
    <mergeCell ref="C20:D20"/>
    <mergeCell ref="C35:D35"/>
    <mergeCell ref="A2:F2"/>
    <mergeCell ref="C165:E165"/>
    <mergeCell ref="C51:D51"/>
    <mergeCell ref="C67:D67"/>
    <mergeCell ref="C84:D84"/>
    <mergeCell ref="C100:D100"/>
    <mergeCell ref="C115:D115"/>
    <mergeCell ref="C131:D131"/>
    <mergeCell ref="C147:D147"/>
    <mergeCell ref="C163:D163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kabinet26</cp:lastModifiedBy>
  <cp:revision>1</cp:revision>
  <dcterms:created xsi:type="dcterms:W3CDTF">2022-05-16T14:23:56Z</dcterms:created>
  <dcterms:modified xsi:type="dcterms:W3CDTF">2025-04-11T07:45:17Z</dcterms:modified>
</cp:coreProperties>
</file>